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940" windowWidth="19260" windowHeight="6000" tabRatio="811" activeTab="0"/>
  </bookViews>
  <sheets>
    <sheet name="PORTADA PARA BASES" sheetId="1" r:id="rId1"/>
    <sheet name="PARA BASES" sheetId="2" r:id="rId2"/>
  </sheets>
  <definedNames>
    <definedName name="MATRIZ">#REF!</definedName>
    <definedName name="_xlnm.Print_Titles" localSheetId="1">'PARA BASES'!$1:$6</definedName>
  </definedNames>
  <calcPr fullCalcOnLoad="1"/>
</workbook>
</file>

<file path=xl/sharedStrings.xml><?xml version="1.0" encoding="utf-8"?>
<sst xmlns="http://schemas.openxmlformats.org/spreadsheetml/2006/main" count="415" uniqueCount="237">
  <si>
    <t>M2</t>
  </si>
  <si>
    <t>ML</t>
  </si>
  <si>
    <t>UNIDAD</t>
  </si>
  <si>
    <t>CANTIDAD</t>
  </si>
  <si>
    <t>IMPORTE</t>
  </si>
  <si>
    <t>545 TEOTITLAN DE FLORES MAGON</t>
  </si>
  <si>
    <t>01    CAÑADA</t>
  </si>
  <si>
    <t xml:space="preserve">04 TEOTITLAN </t>
  </si>
  <si>
    <t>001 TEOTITLAN DE FLORES MAGON</t>
  </si>
  <si>
    <t>SUB TOTAL=</t>
  </si>
  <si>
    <t>16% IVA=</t>
  </si>
  <si>
    <t>TOTAL=</t>
  </si>
  <si>
    <t>NOMBRE  DE LA OBRA:</t>
  </si>
  <si>
    <t>DESCRIPCION DEL CONCEPTO</t>
  </si>
  <si>
    <t>CAPITULO 3: ALBAÑILERÍA Y ACABADOS</t>
  </si>
  <si>
    <t>SUMINISTRO  Y COLOCACION DE TEJA DE BARRO RECOCIDO TIPO 1/2 CAÑA DEFINIDO  EN  OBRA ASENTADO  CON  MORTERO  CEMENTO-ARENA 1:4; INCLUYE  CABALLETE EN CUMBRERA, ESQUINEROS, PERFILADO  Y EMBOQUILLADO CON MORTERO  CEMENTO-ARENA. 1:4, COLOR PARA CEMENTO, BARRENO DE 1/4 PARA VENTILACION INTERIOR ENTRE TEJA Y LOSA</t>
  </si>
  <si>
    <t>SALIDA ELECTRICA PARA CLIMA A 220V. CON TUBERÍA CONDUIT DE PVC PESADO DE 25MM Ø INCLUYE: CAJAS DE REGISTRO DE 25MM , TAPAS, GUIADO, CABLEADO CON CABLE CAL. 8, Y  10 DESNUDO, CONEXIONES, ENCINTADO, MATERIAL, HERRAMIENTA Y  MANO DE OBRA, CONTACTO Y TODO LO NECESARIO PARA SU BUEN FUNCIONAMIENTO.</t>
  </si>
  <si>
    <t>PZA</t>
  </si>
  <si>
    <t>SAL</t>
  </si>
  <si>
    <t>SUMINISTRO Y APLICACIÓN DE PINTURA VINILICA A TRES MANOS LAVABLE VINIMEX DE COMEX ACABADO SATINADO, COLOR ELEGIDO EN OBRA PARA MUROS, COLUMNAS ,TRABES Y PLAFONES, TRABAJO TERMINADO ; INCLUYE:APLICACION  DE SELLADOR, PREPARACION DE LA SUPERFICIE, REBABEAR, PLASTE NECESARIO Y ZOCLOS.( CUALQUIER  ALTURA)</t>
  </si>
  <si>
    <t>APLANADO EN  MUROS DE MEZCLA ACABADO FINO CON MORTERO CEMENTO-ARENA PROPORCION 1:5, A PLOMO  Y  REGLA,INCLUYE :REMATES , EMBOQUILLADOS Y  RECORTE  EN  ZOCLOS, A CUALQUIER  ALTURA</t>
  </si>
  <si>
    <t>SUMINISTRO Y APLICACIÓN DE SISTEMA IMPERMEABLE  A BASE DE IMPERMEABILIANTE TOP TOTAL A DOS MANOS COLOR BLANCO, INCLUYE: PRIMER, MEMBRANA REFORZADA COMEX Y TODO LO NECESARIO PARA SU CORRECTA INSTALACION, LIMPIEZA DEL AREA DE TRABAJO.</t>
  </si>
  <si>
    <t>SUMINISTRO, COLOCACION Y CONEXION DE TABLERO DE DISTRIBUCION  PARA 20 CIRCUITOS, 3 FASES 4 HILOS MCA. SQUARE´D , INCLUYE INTERRUPTOR PRINCIPAL DE 3X50 AMP, Y TODO LO NECESARIO PARA SU CORRECTA INSTALACION.</t>
  </si>
  <si>
    <t>MURETE DE ENRASE EN CIMENTACIÓN DE TABIQUE DE CONCRETO (TIPO PESADO) (10X14X28 cm.) ASENTADO CON MORTERO CEMENTO-ARENA 1:4 DE 14 CM DE ESPESOR</t>
  </si>
  <si>
    <t>M3</t>
  </si>
  <si>
    <t>KG</t>
  </si>
  <si>
    <t>CIMBRA PARA LOSAS  ACABADO APARENTE CON TRIPLAY DE PINO DE 16 MM INCLUYE: CIMBRADO, DESCIMBRADO, CHAFLAN, GOTERO Y FRENTES (OCHAVOS) MADERA NUEVA.</t>
  </si>
  <si>
    <t>CAPITULO 2: ESTRUCTURAL</t>
  </si>
  <si>
    <t>CIMBRA APARENTE EN TRABES CON TRIPLAY DE PINO 16 MM, INCLUYE CIMBRADO, DESCIMBRADO, HABILITADO CHAFLANES U OCHAVOS Y  FRENTES.</t>
  </si>
  <si>
    <t>ACERO PARA REFUERZO EN  ESTRUCTURA DIAM #3 FY=4200 KG/CM2 , INCLUYE: SUMINISTRO, HABILITADO, ARMADO, TRASLAPES, SILLETAS, GANCHOS Y DESPERDICIOS.</t>
  </si>
  <si>
    <t>ACERO PARA REFUERZO EN  ESTRUCTURA  DIAM.#4 FY=4200 KG/CM2 INCLUYE: SUMINISTRO, HABILITADO, ARMADO, TRASLAPES, SILLETAS, GANCHOS Y DESPERDICIOS.</t>
  </si>
  <si>
    <t>CONCRETO F'C=250 KG/CM² EN ESTRUCTURA Y LOSA T.M.A. 3/4" COLOCADO, VIBRADO Y CURADO EN LOSAS INCLUYE: AFINE CON  ACABADO  PARA  RECIBIR  IMPERMEABILIZANTE E  INTEGRADO  DURANTE EL  COLADO Y  PRUEBAS  DE LABORATORIO.</t>
  </si>
  <si>
    <t>CADENA O CASTILLO DE CONCRETO F´C =200 KG/CM2 DE 14X 21CMS.CON 4 VARILLAS DEL # 3 Y ESTRIBOS # 2;  6 @ 10 CMS, CENTRO @ 17 CMS. INCLUYE: CIMBRA COMUN ,ANCLAJES Y CRUCES DE VARILLA.</t>
  </si>
  <si>
    <t>CADENA O CASTILLO DE CONCRETO F´C =200 KG/CM2 DE 14X 25CMS.CON 4 VARILLAS DEL # 4 Y ESTRIBOS # 2;  6 @ 10 CMS, CENTRO @ 17 CMS. INCLUYE: CIMBRA COMUN ,ANCLAJES Y CRUCES DE VARILLA.</t>
  </si>
  <si>
    <t>CADENA O CASTILLO DE CONCRETO F´C =200 KG/CM2 DE 15X 25CMS.CON 4 VARILLAS DEL # 3 Y ESTRIBOS # 2;   @ 15 CMS, . INCLUYE: CIMBRA COMUN ,ANCLAJES Y CRUCES DE VARILLA.</t>
  </si>
  <si>
    <t>CADENA O CASTILLO DE CONCRETO F´C =200 KG/CM2 DE 14X 40CMS.CON 6 VARILLAS DEL # 3 Y ESTRIBOS # 2;  6 @ 10 CMS, CENTRO @ 15 CMS. INCLUYE: CIMBRA COMUN ,ANCLAJES Y CRUCES DE VARILLA.</t>
  </si>
  <si>
    <t>FORJADO DE PECHO DE PALOMA A BASE DE 2 CAPAS DE TABIQUE MEDIA TABLA Y UNA DE TABIQUE ROJO COMUN  BOLEADO DE 7X14X28 CMS, ASENTADO CON  MORTERO CEMENTO-ARENA  PROPORCION. 1:5 INCLUYE:CADENA  DE CONCRETO  F'C=150 KG/CM2 ARMADA CON  2 VARILLAS # 3 CON GRAPAS DE ALAMBRON @ 20 CMS. MATERIAL , MANO  DE OBRA , RETIRO DE MATERIAL  SOBRANTE FUERA DE OBRA. TRABAJO TERMINADO .</t>
  </si>
  <si>
    <t>CONSTRUCCION DE BASE  CIRCULAR PARA TINACO CON CONCRETO  F´C=150 KG/CM2  DE 1.40 MTS. DE DIAMETRO Y 10 CMS DE ESPESOR ARMADA CON VARILLAS DEL No 3 @ 20 CMS AMBOS SENTIDOS Y MUROS DE TABIQUE ROJO RECOCIDO DE 14 CMS DE ESPESOR EN FORMA DE CRUZ  DE 20 CM.  DE ALTURA, INCLUYE MATERIALES MANO  DE OBRA  Y  HERRAMIENTA.</t>
  </si>
  <si>
    <t>P.U</t>
  </si>
  <si>
    <t>CAPITULO 4: INSTALACIONES</t>
  </si>
  <si>
    <t>A) ELECTRICA</t>
  </si>
  <si>
    <t>ACERO PARA REFUERZO EN  ESTRUCTURA DIAM #2 FY=4200 KG/CM2 , INCLUYE: SUMINISTRO, HABILITADO, ARMADO, TRASLAPES, SILLETAS, GANCHOS Y DESPERDICIOS.</t>
  </si>
  <si>
    <t>CAPITULO 4: HERRERÍA Y CARPINTERÍA</t>
  </si>
  <si>
    <t>SUMINISTRO Y COLOCACION DE ANCLAJE DE 4 VARILLAS DE 3/8 PARA CASTILLOS; INCLUYE:  4 PERFORACION DE 1/2" EN CADENA DE CONCRETO ARMADO,SECCION DE VARILLA DE 3/8 A 12 CM DE PROFUNDIDAD, RELLENO DE BARRENOS CON INYECCION DE RESINA EPOXICA FISHER 390S,  MANO DE OBRA, HARRAMIENTA, EQUIPO, DESPERDICIO, CORTES, Y TODO LO NECESARIO PARA SU CORRECTA EJECUCION.</t>
  </si>
  <si>
    <t>CADENA O CASTILLO PARA MARCOS DE VENTANAS DE CONCRETO F´C =200 KG/CM2 DE 14X14 CMS. ARMADA CON 1/2 ARMEX INCLUYE: CIMBRA COMUN ,ANCLAJES Y CRUCES DE VARILLA.CADENA CON ARMEX PARA VANOS DE VENTANAS</t>
  </si>
  <si>
    <t>HECHURA  DE MESA DE CONCRETO  ARMADO  DE 1 MT DE ANCHO, 10 CM DE ESPESOR X 0.95 MTS. DE ALTURA, ARMADO  CON VARILLAS LONGITUDINALES DEL # 3 @20 CMS Y  VARILLAS  TRANSVERSALES  # 3 @ 15 CM., CON MUROS  DE TABIQUE  ROJO  RECOCIDO,CADENAS Y  CASTILLOS ARMEX DE 10X10 REFORZADO CON 2 VARILLAS DEL #3. APLANADO EN AMBAS CARAS ACABADO  FINO,BARRA  FORRADA CON AZULEJO INDICADO  EN  OBRA  MARCA  INTERCERAMIC, MATERIALES,PEGA-AZULEJO    INTERCERAMIC, HERRAMIENTAS , MANO  DE OBRA Y  RETIRO DE MATERIAL SOBRANTE FUERA DE OBRA, TRABAJO TERMINADO.( SEGUN    PLANO )</t>
  </si>
  <si>
    <t>REGISTRO SANITARIO DE 40 X 60 X ALTURA  VARIABLE. CON BLOCK CEMENTO TIPO  PESADO  JUNTEADO CON MORTERO. CEMENTO- ARENA 1:3, APLANADO INTERIOR PULIDO, MEDIA CAÑA, TAPA DE CONCRETO F´C=200 KG/CM2 ARMADA CON VARILLAS # 3 @ 10 CMS AMBOS SENTIDOS Y PISO DE 8CM DE ESPESOR ACABADO PULIDO,INCLUYE: HERRAMIENTA, ACABADO DE LOSETA SEGUN MODELO ELEGIDO, MARCO Y CONTRAMARCO 3/16" , MANO DE OBRA, TRABAJO TERMINADO, RETIRO  DE MATERIAL  SOBRANTE FUERA DE OBRA.</t>
  </si>
  <si>
    <t>SEPARACION MURO-COLUMNA CON CANAL LAMINA # 18 DE 0.28 DESARROLLO  PLACA POLIESTIRENO O CELOTEX 3/4"X15CM.ANCHO,FIJADA A COLUMNA  CON  2 TAQUETES DE EXPANSIÓN DE 1/4" DIAM. @ 50 CM VERTICALES.</t>
  </si>
  <si>
    <t>JUNTAS EN MUROS DIVISORIOS CON SL DE 2 1/2"X1/4" EN CADA CASTILLO Y ANGULO "L" DE 2 1/2"X 1/4 DE 21 CM DE LONGITUD FIJADOS CON TAQUETES EXPANSIVOS DE 3/8"X3" Y  CARTÓN ASFALTICO O CELOTEX DE 1.5 A 2 CM.</t>
  </si>
  <si>
    <t>CONSTRUCCION DE DUCTO PARA REJILLA DE 27 CM DE PROFUNDIDAD CON RESPECTO AL NIVEL DE PISO TERMINADO Y 20 CM DE ANCHO,  PISO DE CONCRETO F'C=150 KG/CM2 DE 5 CM DE ESPESOR, TABICON T.P, APLANADO ACABADO PULIDO Y RESPETANDO EL NIVEL DE LA  INSTALACION SANITARIA SEGUN PROYECTO; CALZA DE SOLERA DE 1"X3/16  A CADA 1.5 MTS A 8 CM DE ALTURA CON RESPECTO AL FONDO DEL DUCTO SE DEBERÁ CONSIDERAR PARA ESTE TRABAJO:MATERIALES,  MANO DE OBRA, HERRAMIENTA, TRAZO, NIVELACIÓN, CIMBRADO, DESMOLDANTE, COLADO, CURADO, DESCIMBRADO, DESPERDICIOS, ACARREOS, ACOPIO Y RETIRO DE DESPERDICIOS A TIRO AUTORIZADO Y LIMPIEZA DEL ÁREA DE TRABAJO.</t>
  </si>
  <si>
    <t xml:space="preserve">SUMINISTRO Y COLOCACION DE PUERTAS PARA ENTREPAÑOS DE CANCELERIA DE ALUMINIO ANODIZADO COLOR NATURAL  DE 3", INCLUYE:  MODULO FIJO Y CORREDIZO, ACRILICO BLANCO, JALADERAS, CHAPA DE BOTÓN,  MATERIAL DE FIJACION Y TODO LO NECESARIO PARA SU CORRECTA INSTALACION. </t>
  </si>
  <si>
    <t xml:space="preserve">FABRICACION Y COLOCACION DE REJILLA PARA REGISTRO EN PISO DE 25 CM DE ANCHO, A  BASE DE  AUNGULO DE 1 1/2"X1 1/2"X 3/16", SOLERA DE 1 1/4"X 3/16 A CADA 2 CM. INCLUYE: SOLDADURA,MATERIAL DE FIJACION, PRIMER ANTIOCORROSIVO, PINTURA ESMALTE 100 MCA. COMEX, RESANES Y TODO LO NECESARIO PARA SU CORRECTA INSTALACION. </t>
  </si>
  <si>
    <t>SALIDA DE CONTACTO MONOFASICO POLARIZADO DUPLEX 15 AMP. AH.CON CAJA DE LAMINA  Y TUBO PVC CONDUIT  TIPO PESADO, CHALUPAS GALV, CONDULET CAJA Y/O TIPO CHALUPA, CONECTOR DE PVC CONDUIT T.P, SOBRE TAPA GALVANIZADA DE 19 MM, CABLEADO MARCA CONDUMEX VINANEL XXI CALIBRE  10 Y CABLE DESNUDO CALIBRE 12, CONEXION, PRUEBA  CONTACTO Y TODO LO NECESARIO PARA SU BUEN FUNCIONAMIENTO.</t>
  </si>
  <si>
    <t>SALIDA ELECTRICA PARA VENTILADOR DE TECHO (NIVEL DE LOSA A NIVEL DE CONTROL) CON  TUBO CONDUIT PVC. P.G. 13 MM.Ø INCLUYE: CHALUPAS, MONITOR Y CONTRA,  Y TODO LO NECESARIO PARA SU BUEN FUNCIONAMIENTO.</t>
  </si>
  <si>
    <t>SALIDA ELECTRICA PARA VENTILADOR DE TECHO  INCLUYE: CABLEADO MARCA CONDUMEX VINANEL XXI CALIBRE  12 Y CABLE DESNUDO CALIBRE 12  Y TODO LO NECESARIO PARA SU BUEN FUNCIONAMIENTO.</t>
  </si>
  <si>
    <t>SUMINISTRO Y COLOCACIÓN DE VENTILADOR DE TECHO MARCA BIRTMAN MODELO ULTRAVENT C5602L -127V- 60 HZ, INCLUYE: CONTROL, TAPA DE REGISTRO DE LOSA DE 13 MM, CONEXIONES, MISCELANEOS Y PRUEBAS.</t>
  </si>
  <si>
    <t>SUMINISTRO Y COLOCACION DE INTERRUPTOR TERMOMAGNETICO I-LINE  DE 3 POLO 50 AMP MOD. FA32050, MCA. SQUARE'D; EN TABLERO PRINCIPAL UBICADO A 270.50 MTS DEL EDIFICO, INCLUYE CONEXION Y PRUEBA.</t>
  </si>
  <si>
    <t>SALIDA DE ALUMBRADO DE NIVEL DE LOSA A NIVEL DE APAGADOR INCLUYE: SUMINISTRO Y COLOCACION DE TUBERIA CONDUIT DE PVC TIPO PESADO DE 13, Y 19 MM, CHALUPAS GALV, MONITOR Y CONTRA DE PVC CONDUIT TIPO PESADO Y TODO LO NECESARIO PARA SU BUEN FUNCIONAMIENTO</t>
  </si>
  <si>
    <t>SALIDA DE ALUMBRADO  INCLUYE: SUMINISTRO E INSTALACION , CABLEADO MARCA CONDUMEX VINANEL XXI CALIBRE  12 Y CABLE DESNUDO CALIBRE 12, PLACA Y APAGADORES MODELO EVOLUCION COLOR MARFIL,  PRUEBA Y TODO LO NECESARIO PARA SU BUEN FUNCIONAMIENTO</t>
  </si>
  <si>
    <t>SALIDA DE ALUMBRADO, INCLUYE: SUMINISTRO Y COLOCACION DE TUBERIA CONDUIT DE PVC TIPO PESADO DE 13, Y 19 MM, CAJA DE REGISTRO DE GALV, TAPA DE 13, CHALUPAS GALV, MONITOR Y CONTRA DE PVC CONDUIT TIPO PESADO, CABLEADO MARCA CONDUMEX VINANEL XXI CALIBRE  12 Y CABLE DESNUDO CALIBRE 12, CONEXION, APAGADORES Y PLACA  MODELO EVOLUCION COLOR MARFIL,SOQUET DE PORCELANA REDONDO, FOCO AHORRADOR DE 50 WATTS,  PRUEBA Y TODO LO NECESARIO PARA SU BUEN FUNCIONAMIENTO</t>
  </si>
  <si>
    <t>REGISTRO DE ELECTRICO  DE 40 X 60 X ALTURA  VARIABLE. CON BLOCK CEMENTO TIPO  PESADO  JUNTEADO CON MORTERO. CEMENTO- ARENA 1:3, APLANADO INTERIOR PULIDO, TAPA DE CONCRETO F´C=200 KG/CM2 ARMADA CON VARILLAS # 3 @ 10 CMS AMBOS SENTIDOS Y PISO DE 8CM DE ESPESOR ACABADO PULIDO,INCLUYE: HERRAMIENTA, ACABADO DE LOSETA SEGUN MODELO ELEGIDO, MARCO Y CONTRAMARCO 3/16" , MANO DE OBRA, TRABAJO TERMINADO, RETIRO  DE MATERIAL  SOBRANTE FUERA DE OBRA.</t>
  </si>
  <si>
    <t>SUMININSTRO Y TENDIDO TUBO CONDUIT PVC 50 MM DIAM.TIPO PESADO, INCLUYE.: CONEXION, CURVAS, CONECTORES, DESPERDICIO, TRAZO, EXCAVACION, RELLENO, COMPACTACION, RANURA  EN  MUROS, RESANES, UNIDAD DE OBRA TERMINADA.</t>
  </si>
  <si>
    <t>SUMINISTRO Y COLOCACION DE INTERRUPTOR TERMOMAGNETICO DE 1 POLO 10 A 50 AMP.TIPO QO, INCLUYE CONEXION Y PRUEBA.</t>
  </si>
  <si>
    <t>SUMINISTRO Y COLOCACION DE INTERRUPTOR TERMOMAGNETICO DE 2 POLO 40 AMP.TIPO QO, INCLUYE CONEXION Y PRUEBA.</t>
  </si>
  <si>
    <t>B) RED</t>
  </si>
  <si>
    <t>SALIDA P/RED LAN (FIBRA OPTICA) EN PISO Y MURO, CON CAJA DE PVC Y TUBO CONDUIT PVC PESADO  DE 19MM . INCLUYE:  COPLES, ALAMBRE GALVANIZADO PARA GUIA, RETIRO DE SOBRANTES FUERA DE OBRA Y TODO LO NECESARIO PARA SU BUEN FUNCIONAMIENTO</t>
  </si>
  <si>
    <t>REGISTRO TIPO TELEFÓNICO EN CAJA GALVANIZADA DE 1" CON  TAPA,   SE DEBERÁ CONSIDERAR PARA ESTE TRABAJO: SUMINISTRO, INSTALACIÓN, TUBO PVC 19MM Y CONEXIÓN, PRUEBAS, MATERIALES, MANO DE OBRA, HERRAMIENTA Y EQUIPO, ANDAMIOS, CARGAS, DESCARGAS, ACARREOS, ELEVACIONES, FIJACIONES, RANURA, RESANES, LIMPIEZA DE LA ZONA DE TRABAJO.</t>
  </si>
  <si>
    <t>INSTALACIÓN DE TINACO DE POLIETILENO DE 1100 LTS TRICAPA, FABRICADO CON PLÁSTICO ANTIBACTERIAS, SE DEBERÁ CONSIDERAR PARA ESTE TRABAJO: SUMINISTRO DEL TINACO, ANDAMIOS, HERRAMIENTA, EQUIPO, MANO DE OBRA, VÁLVULA FLOTADOR, FLOTADOR, FILTRO PARA RETENER SEDIMENTOS, ACARREOS, CARGAS, DESCARGAS, ELEVACIONES, ACOPIO Y RETIRO DE MATERIALES PRODUCTO DE LOS DESPERDICIOS A TIRO AUTORIZADO Y LIMPIEZA DEL ÁREA DE TRABAJO.</t>
  </si>
  <si>
    <t>ALIMENTACION Y DESCARGA DE TINACO CON TUBERÍA DE COBRE TIPO "M" DIFERENTES DIÁMETROS, DE ACUERDO A PROYECTO, A CUALQUIER ALTURA, SE DEBERÁ CONSIDERAR PARA ESTE TRABAJO: SUMINISTRO DE TUBO, MATERIALES MENORES, MANO DE OBRA, HERRAMIENTA, EQUIPO, CARGAS, ACARREOS, ELEVACIONES, TUERCAS UNIÓN, CODOS, TEES, REDUCCIONES, VÁLVULA DE COMPUERTA, VÁLVULA DE BOLA, CORTES, DESPERDICIOS, SOLDADURAS, ACOPIO Y RETIRO DE MATERIAL PRODUCTO DE LOS DESPERDICIOS A TIRO AUTORIZADO Y LIMPIEZA DEL ÁREA DE TRABAJO (SE CONSIDERA EL DESARROLLO DESDE INSTALACION EN PISO  A TINACOS).</t>
  </si>
  <si>
    <t>SALIDA HIDROSANITARIA CON TUBO DE COBRE TIPO "M" Y SANITARIO DE PVC. TIPO ANGER, SE DEBERÁ CONSIDERAR PARA ESTE TRABAJO: SUMINISTRO DE MATERIALES, MANO DE OBRA, HERRAMIENTA, EQUIPO, ANILLOS DE HULE, CODOS, TEES, YEES, COPLES, TAPONES REGISTRO, COLADERAS DE PISO CON CONTRA DE LATÓN Y CUERPO DE FIERRO COLADO, REDUCCIONES, SOPORTES, VÁLVULAS, SOLDADURA, LIJA, CORTES, PEGAMENTO, DESPERDICIOS, RANURADO, RESANE, LUBRICANTE Y LIMPIADOR PARA PVC., TUBO VENTILADOR, ACARREOS, ANDAMIOS, ELEVACIÓN DE MATERIALES, PRUEBAS DESDE VÁLVULA DE CONTROL DE EXTERIOR A MUEBLE, ACOPIO Y RETIRO DE MATERIALES PRODUCTO DE LOS DESPERDICIOS A TIRO AUTORIZADO Y LIMPIEZA DEL ÁREA DE TRABAJO.</t>
  </si>
  <si>
    <t>SALIDA HIDRAULICA  CON TUBO DE COBRE DE 13 Y 19 MM. SEGÚN  PROYECTO EN AREA DE SANITARIOS, INCLUYE: VALVULAS, REDUCCIONES, MATERIAL  DE FIJACION EN Y TODO LO NECESARIO PARA SU CORRECTO FUNCIONAMIENTO.</t>
  </si>
  <si>
    <t>SUMINISTRO Y COLOCACION DE TUBO VENTILA  DE PVC 50MM DE DIAMETRO; INCLUYE : TEE, CODOS, CONEXIONES, RANURA Y RESANE,  Y  TODO  LO  NECESARIO  PARA  SU  CORRECTO FUNCIONAMIENTO</t>
  </si>
  <si>
    <t>SUMINISTRO Y COLOCACION DE TARJA CLÁSICA DE EMPOTRAR EB-TÉCNICA C-300, CALIBRE 22, DE 56X63X18 CM, SATINADO, INCLUYE: CONTRACANASTA, CESPOL, SELLO, CONEXIONES, MATERIAL DE FIJACION, MESELANEOS Y TODO LO NECESARIO PARA SU CORRECTA INSTALACION.</t>
  </si>
  <si>
    <t>SUMINISTRO Y COLOCACION DE TARJA CLÁSICA (ESCURRIDOR DERECHO)  EMPOTRAR EB-TÉCNICA  C-202N, SATINADO DE 1.01X0.54X0.18MTS, CALIBRE 22, INCLUYE: CONTRACANASTA, CESPOL, SELLO, CONEXIONES, MATERIAL DE FIJACION, MESELANEOS Y TODO LO NECESARIO PARA SU CORRECTA INSTALACION.</t>
  </si>
  <si>
    <t>COLOCACIÓN DE LAVABO CHICO DE EMPOTRAR  A MURO COLOR BLANCO FABRICADO CON CERÁMICA VITRIFICADA HORNEADA A ALTA TEMPERATURA ACABADO PORCELANIZADA CON FINO BRILLO CON PERFORACIÓN PARA LLAVE DE 4”, REBOSADERO FRONTAL, SE DEBERÁ CONSIDERAR PARA ESTE TRABAJO: SUMINISTRO DEL MUEBLE SANITARIO,CONEXIONES,  MATERIALES, HERRAMIENTA, CUBRETALADROS, EQUIPO, MANO DE OBRA, NIVELACIÓN, FIJACIÓN, PIJAS, CONTRA DE REJILLA, CESPOL DE LATÓN ACABADO CROMADO (REGISTRO DE LIMPIEZA, SELLO HIDRÁULICO, TAPÓN ROSCABLE DE SEGURIDAD), ACARREOS, CARGAS, ACOPIO Y RETIRO DE MATERIAL PRODUCTO DE LOS DESPERDICIOS A TIRO AUTORIZADO Y LIMPIEZA DEL ÁREA DE TRABAJO.</t>
  </si>
  <si>
    <t>SUMINISTRO Y COLOCACION DE MONOMANDO PARA COCINA INOX, ACABADO EN  ACERO INOXIDABLE T304 ULTRARESISTENTE A LA CORROSIÓN Y MAGNETISMO, LIBRE DE PLOMO, CARTUCHO PROGRESIVO,  AIREADOR LIMPIA FÁCIL, CODIGO 9428INOX, MARCA URREA, INCLUYE:  SUMINISTRO DE LOS MATERIALES, MANGUERA FLEXIBLE, HERRAMIENTA, EQUIPO, MANO DE OBRA, FIJACION, RESANES, ACARREOS, CARGAS, ACOPIO Y RETIRO DE MATERIAL PRODUCTO DE LOS DESPERDICIOS A TIRO AUTORIZADO, MISELANEOS Y LIMPIEZA DEL ÁREA DE TRABAJO.</t>
  </si>
  <si>
    <t>SUMINISTRO Y COLOCACION DE COLADERA DE PISO CON CUPULA PARA AZOTEA, CODIGO 144, MARCA URREA  PARA RECOLECCION DE AGUAS PLUVIALES. INCLUYE: RECIBIR COLADERA CON MORTERO CEMENTO ARENA 1:3. LIMPIEZA Y RETIRO DE SOBRANTES FUERA DE OBRA.</t>
  </si>
  <si>
    <t>SUMINISTRO Y TENDIDO DE TUBO SANITARIO PVC (ANGER) 1 CAMPANA 50 MM DE DIAMETRO. INCLUYE: CONEXIONES TRAZO, EXCAVACION, CAMA DE ARENA, RELLENO,COMPACTACION, RANURA Y RESANE, UNIDAD DE OBRA TERMINADA.</t>
  </si>
  <si>
    <t>SUMINISTRO Y TENDIDO DE TUBO SANITARIO PVC (ANGER) 1 CAMPANA 100 MM DE DIAMETRO. INCLUYE: CONEXIONES TRAZO, EXCAVACION, CAMA DE ARENA, RELLENO,COMPACTACION, RANURA Y RESANE, UNIDAD DE OBRA TERMINADA.</t>
  </si>
  <si>
    <t>CAPITULO 5: OBRA EXTERIOR</t>
  </si>
  <si>
    <t>REGISTRO DE SANITARIO  DE 80 X 60 X ALTURA  VARIABLE. CON BLOCK CEMENTO TIPO  PESADO  JUNTEADO CON MORTERO. CEMENTO- ARENA 1:3, APLANADO INTERIOR PULIDO, TAPA DE CONCRETO F´C=200 KG/CM2 ARMADA CON VARILLAS # 3 @ 10 CMS AMBOS SENTIDOS DE 5 CM DE ESPESOR ACABADO CON BROCHA, INCLUYE: HERRAMIENTA, MARCO Y CONTRAMARCO 3/16" , MANO DE OBRA, TRABAJO TERMINADO, RETIRO  DE MATERIAL  SOBRANTE FUERA DE OBRA.</t>
  </si>
  <si>
    <t>REGISTRO ELECTRICO DE 90 X 90 X ALTURA  VARIABLE. CON BLOCK CEMENTO TIPO  PESADO  JUNTEADO CON MORTERO. CEMENTO- ARENA 1:3, APLANADO INTERIOR PULIDO, TAPA DE CONCRETO F´C=200 KG/CM2 ARMADA CON VARILLAS # 3 @ 20 CMS AMBOS SENTIDOS, DE 5 CM DE ESPESOR,  FONDO DE GRAVA., VARILLA  # 4  PARA  APOYO, INCLUYE: HERRAMIENTA , MANO DE OBRA Y RETIRO  DE MATERIAL  SOBRANTE FUERA DE OBRA.</t>
  </si>
  <si>
    <t>REGISTRO HIDRAULICO DE 40 X 60 X ALTURA  VARIABLE. CON BLOCK CEMENTO TIPO  PESADO  JUNTEADO CON MORTERO. CEMENTO- ARENA 1:3, APLANADO INTERIOR PULIDO, TAPA DE CONCRETO F´C=200 KG/CM2 ARMADA CON VARILLAS # 3 @ 20 CMS AMBOS SENTIDOS DE 5 CM DE ESPESOR, VARILLA  # 4  PARA  APOYO, INCLUYE: HERRAMIENTA , MANO DE OBRA Y RETIRO  DE MATERIAL  SOBRANTE FUERA DE OBRA.</t>
  </si>
  <si>
    <t>SUMININSTRO Y TENDIDO TUBO CONDUIT PVC 75 MM DIAM. TIPO PESADO, INCLUYE.: CONEXION,  PEGAMENTO DESPERDICIO, TRAZO, CAMA DE ARENA,  EXCAVACION, RELLENO, COMPACTACION, RESANES, UNIDAD DE OBRA TERMINADA.</t>
  </si>
  <si>
    <t>SUMINISTRO Y TENDIDO DE CABLE THW-LS 600 VOLTS 90°C MCA. CONDUMEX CALIBRE 2/0, 4 HILOS  Y CABLE DESNUDO CAL 8. INCLUYE: CONEXIONES, PRUEBAS Y TODO LO NECESARIO PARA SU CORRECTO FUNCIONAMIENTO.</t>
  </si>
  <si>
    <t>SUMINISTRO Y COLOCACIÓN DEL SISTEMA DE TIERRA FISICA CON 4 TUBOS DE ALBAÑAL DE CONCRETO DE 8" DE DIAMETRO, 4 VARILLAS COOPERWELD DE 5/8"X 1.5 MTS., CABLE DESNUDO CALIBRE 2 AWG HASTA EL REGISTRO, SOLDADURA EXOTERMICA CADWEL No. 90, POLVO QUÍMICO GEM; INCLUYE: EXCAVACIÓN,  25 CM. DE DIAMETRO, INSTALACIÓN, RELLENO, CONEXIÓN, PRUEBAS Y TODO LO NECESARIO PARA SU CORRECTA EJECUCIÓN.</t>
  </si>
  <si>
    <t>BANQUETA  DE CONCRETO F'C=150KG/CM2  DE 10 CM DE ESPESOR  ARMADA .CON VAR. # 3 A.R.Y MALLA ELECTRO SOLDADA 66-10 10 .INCLUYE: CIMBRA APARENTE, FORJADO DE NARIZ (BOLEADA) 5 CM MAX. Y PREPARACION DEL SUELO PARA RECIBIR CONCRETO.</t>
  </si>
  <si>
    <t>SUMINISTRO Y COLOCACION DE TUBO DE 3 PULGADAS PVC HIDRAULICO PARA CONTENER DUCTO DE GAS EN SECCION ESPECIFICA (SEGÚN PLANO) INCLUYE: EXCAVACION, RANURA, RESANE, RELLENO Y TODO LO NECESARIO.</t>
  </si>
  <si>
    <t>LOTE</t>
  </si>
  <si>
    <t xml:space="preserve">SUMINISTRO E INSTALACION DE TUBERIA DE PVC DE 4" PARA BAJADA DE AGUA PLUVIAL EN AZOTEAS, DE 4 MTS DE DESARROLLO Y CHAFLAN DE CONCRETO; INCLUYE: CODOS, REDUCCIONES, ACCESORIOS Y REMATES, MATERIAL  DE FIJACION Y  CHAFLAN  DE CONCRETO F'C=150 KG./CM2, MALLA DE GALLINERO,  APLANADO  ACABADO FINO CON MORTERO CEM- AREN 1:4 Y TODO LO NECESARIO PARA SU CORRECTO FUNCIONAMIENTO. </t>
  </si>
  <si>
    <t>CADENA O CASTILLO DE CONCRETO F´C =200 KG/CM2 DE 30X 30CMS. EN "L" , K4, CON 8 VARILLAS DEL # 3 Y ESTRIBOS # 2;  6 @ 10 CMS, CENTRO @ 15 CMS. INCLUYE: CIMBRA COMUN ,ANCLAJES Y CRUCES DE VARILLA.</t>
  </si>
  <si>
    <t>MURO DE TABIQUE ROJO COMUN DE 14cm. DE ESPESOR ASENTADO CON MEZCLA DE MORTERO CEMENTO- ARENA PROP. 1:3 ACABADO  COMUN</t>
  </si>
  <si>
    <t>PISO  DE CONCRETO F'C=150KG/CM2 SECCION PROMEDIO   10 CM  REFORZADA CON MALLA ELECTRO SOLDADA 66-10 10; INCLUYE: CIMBRA APARENTE, ACABADO RAYADO A BROCHA Y TODO LO NECESARIO.</t>
  </si>
  <si>
    <t xml:space="preserve">FIRME CONCRETO F'C=150KG/CM2 10 CM. ESPESOR ACABADO RUSTICO, PARA RECIBIR LOSETA,  REFORZADO CON MALLA ELECTROSOLDADA 6 6-1010 INCLUYE:MATERIALES, ACARREOR, PREPARACION DE LA SUPERFICIE, NIVELACION,  CIMBRA, COLADO,  CURADO, MANO DE OBRA, EQUIPOS, HERRAMIENTA, TRABAJO TERMINADO.  </t>
  </si>
  <si>
    <t>HECHURA  DE MESA DE CONCRETO  ARMADO DE 0.80 MTS DE ANCHO  DE 10 CM DE ESPESOR X 0.95 MTS. DE ALTURA, DIMENSION SEGUN PROYECTO, ARMADO  CON VARILLAS LONGITUDINALES DEL # 3 @20 CMS Y  VARILLAS  TRANSVERSALES  # 3 @ 15 CM., CON MUROS  DE TABIQUE  ROJO  RECOCIDO, CADENAS Y  CASTILLOS ARMEX DE 10X10 REFORZADO CON 2 VARILLAS DEL #3. APLANADO EN AMBAS CARAS ACABADO  FINO, BARRA  FORRADA CON AZULEJO INDICADO  EN  OBRA  MARCA  INTERCERAMIC, MATERIALES, PEGAZULEJO    INTERCERAMIC, HERRAMIENTAS , MANO  DE OBRA Y  RETIRO DE MATERIAL SOBRANTE FUERA DE OBRA, TRABAJO TERMINADO.( SEGUN    PLANO )</t>
  </si>
  <si>
    <t>BASE PARA CLIMA  DE 1.00 X 0.80X 0.20 MTS CON TABICON TIPO PESADO DE 10X14X28 CM. JUNTEADO CON MORTERO. CEMENTO- ARENA 1:3, APLANADO EXTRERIOR, RELLENO DE MATERIAL LIGERO, TAPA DE 10 CM DE ESPESOR INCLUYE: MATERIALES, HERRAMIENTA , MANO DE OBRA Y RETIRO  DE MATERIAL  SOBRANTE FUERA DE OBRA.</t>
  </si>
  <si>
    <t>SUMINISTRO Y COLOCACION DE CANCELERIA DE ALUMINIO ANODIZADO DURAODIC,LINEA DE 3"  COLOR NATURAL; INCLUYE: MODULO FIJO Y CORREDIZO, CRISTAL FILTRASOL DE 6 MM.   Y JALADERAS, MATERIAL DE FIJACION, ANTEPECHOS SEGUN DISEÑO.</t>
  </si>
  <si>
    <t>C) ALARMAS</t>
  </si>
  <si>
    <t>D) HIDROSANITARIA</t>
  </si>
  <si>
    <t>E) GAS</t>
  </si>
  <si>
    <t xml:space="preserve">SUMINISTRO E INSTALACION DE SENSOR DE MOVIMIENTO  MODELO IS335 MCA. HONEYWELL, INCLUYE: MATERIALES DE FIJACION, CONEXIONES, CABLEADO OCULTO, CONEXIÓN HASTA EL GABINETE PRINCIPAL, FIJACION DE CABLE CON ACRILASTIC, MISELANEOS, MANO DE OBRA Y TODO LO NECESARIO PARA SU CORRECTO FUNCIONAMIENTO. </t>
  </si>
  <si>
    <t xml:space="preserve">SUMINISTRO COLOCACION E INSTALACION DE GABINETE PRINCIPAL DE ALARMA  MCA. HONEYWELL, INCLUYE: TECLADO  RECEPTOR ALFANUMERICO INALAMBRICO CON DISPLAY, GABINETE, TRANSFORMADOR PARA ALIMENTACION, SIRENA CON GABINETE, DOS CONTACTOS MAGNÉTICOS, UN SENSOR DE MOVIMIENTO,  CABLEADO OCULTO,  MATERIALES DE FIJACION, CABLEADO OCULTO DE  ALIMENTACION,  FIJACION DE CABLE CON ACRILASTIC, MISELANEOS, CONFIGURACIONES, PRUEBAS, MANO DE OBRA Y TODO LO NECESARIO PARA SU CORRECTO FUNCIONAMIENTO. </t>
  </si>
  <si>
    <t xml:space="preserve">SUMINISTRO, COLOCACIÓN Y SALIDA (DE TECHO A MURO) DE ARBOTANTE, MODELO TL1012 GRAZM CRISTAL DECORADO, BASE E27, MARCA TECNOLITE, INCLUYE: FOCO LED 42 WATTS, TUBO PVC T.P. DE 13 MM, CAJA DE 13MM, CHALUPA, CABLEADO MARCA CONDUMEX VINANEL XXI CALIBRE  12 Y CABLE DESNUDO CALIBRE 12, PLACA Y APAGADORES MODELO EVOLUCION COLOR MARFIL CONEXIONES, MISCELÁNEOS Y PRUEBAS </t>
  </si>
  <si>
    <t>SUMINISTRO Y COLOCACION DE LUMINARIA MODELOPTLLED-003/25W/30 PORTLAND I, COLOR BLANCO, DE SOBREPONER, LAMPARA DRIVER LED AHORRADOR DE 25 WATTS, MCA. TECNOLITE, INCLUYE: CONEXIÓNES Y PRUEBAS.</t>
  </si>
  <si>
    <t>SUMINISTRO Y COLOCACION DE LUMINARIA ELECTRONICA RECTANGULAR  TECNOLITE DE 2 X 20W MOD. LTL-2282/65 MONTISI ,  INCLUYE: BALASTRO ELECTRONICO, LAMPARAS 2 x T5D120-LED/20W  DRIVER LED EN INTERIOR DE LUMINARIO, CONEXIÓNES Y PRUEBAS.</t>
  </si>
  <si>
    <t>SUMINISTRO Y COLOCACION DE LLAVE ECONOMIZADORA. SEGURO ANTIRROBO. CONSUMO MÁXIMO 5 L/MIN. PRESIÓN DE TRABAJO MÍNIMA 0.2 KG/CM2 (2.85 PSI). MODELO TV-105. 10, INCLUYE:  SUMINISTRO DE LOS MATERIALES, MANGUERA FLEXIBLE,  HERRAMIENTA, EQUIPO, MANO DE OBRA, FIJACION, RESANES, ACARREOS, CARGAS, ACOPIO Y RETIRO DE MATERIAL PRODUCTO DE LOS DESPERDICIOS A TIRO AUTORIZADO, MISELANEOS Y LIMPIEZA DEL ÁREA DE TRABAJO.</t>
  </si>
  <si>
    <t>COLOCACIÓN DE INODORO REDONDO (TAZA-TANQUE) COLOR BLANCO MARCA VITROMEX, DE CERÁMICA  VITRIFICADA CON ACABADO PORCELANIZADO DE ALTO BRILLO RESISTENTE A MANCHAS Y BACTERIAS, CON TRAMPA 100% ESMALTADA DE 2-1/18", HERRAJE AHORRADOR DUAL FLUSH DE BOTON 3 Y 6 LTS,  SIN GRIETAS EN EL ESMALTE, PALANCA CROMADA, TAPA DEL TANQUE PLANA, SE DEBERÁ CONSIDERAR PARA ESTE TRABAJO: SUMINISTRO DEL MUEBLE SANITARIO, MANGUERA FLEXIBLE, MATERIALES, HERRAMIENTA, EQUIPO, MANO DE OBRA, NIVELACIÓN, FIJACIÓN, PIJAS, CUBRE PIJAS AL COLOR DEL INODORO, SELLO DE CAMPECHE, ASIENTO REDONDO 100% DE POLIPROPILENO VIRGEN CON AGENTE ANTIMICROBIAL, FRENTE ABIERTO Y TAPA DE LÍNEA, ACARREOS, CARGAS, DESCARGAS, LIMPIEZA DEL ÁREA DE TRABAJO, VÁLVULA DE ADMISIÓN, DESCARGA Y ACOPIO Y RETIRO DE MATERIAL PRODUCTO DE LOS DESPERDICIOS A TIRO AUTORIZADO.</t>
  </si>
  <si>
    <t>ENTORTADO EN AZOTEAS PARA DAR PENDIENTE, A BASE DE MORTERO, CEM-TEPEZIL-ARENA PROP. 1:4:4 DE  1% DE PENDIENTE, ESPESOR PROMEDIO 11 CM Y  MINIMO DE 4CM, MALLA ELECTROSOLDADA 6 6-1O 1O Y MALLA DE GALLINERO EN LA SECCION MAS DELGADA; INCLUYE: MATERIALES, NIVELADO, MAESTREADO, CHAFLAN, AFINE DE SUPERFICIE PARA RECIBIR IMPERMEABILIZANTE, MATERIAL, ELEVACIONES, MANO DE OBRA, HERRAMIENTA Y LIMPIEZA DE ÁREA DE TRABAJO. (SE DEBERA DE CONSIDERAR PARA ESTE TRABAJO POR CADA 50 KG DE CEMENTO 100 GRAMOS DE FIBRAS SINTETICAS).</t>
  </si>
  <si>
    <t>SUMINISTRO Y COLOCACION DE PUERTA DE ALUMINIO, CON CRISTAL FILTRASOL DE 6 MM, CON MARCO A BASE  DE PERFILES DE ALUMINO ANODIZADO NATURAL  DE 3";  INCLUYE: CERRADURA PHILLIPS, BISAGRA HIDRAULICA, ACRILASTIC EN MARCOS Y TODO LO NECESARIO PARA SU CORRECTA INSTALACION.</t>
  </si>
  <si>
    <t xml:space="preserve">SUMINISTRO Y COLOCACION   PUERTA DE  ALUMINIO  ANODIZADO DURAODIC, LINEA DE 3"  COLOR NATURAL; INCLUYE: DUELAS DE ALIMINIO, JALADERAS, BISABRAS, CHAPA,  MATERIAL DE FIJACION, BRAZO MECANICO,  ACRILASTIC EN MARCOS Y TODO LO NECESARIO PARA SU CORRECTO FUNCIONAMIENTO. </t>
  </si>
  <si>
    <t>SALIDA DE GAS LP DE 13 MM Y 19 MM , CON TUBO DE COBRE TIPO "L"  Y VÁLVULA DE PASO, SE DEBERÁ CONSIDERAR PARA ESTE TRABAJO: SUMINISTRO, INSTALACIÓN Y CONEXIÓN, HASTA CASETA, PRUEBAS, MATERIALES, MANO DE OBRA, HERRAMIENTA Y EQUIPO, ANDAMIOS, CARGAS, DESCARGAS, ACARREOS, ELEVACIONES, CORTES, DESPERDICIOS, FIJACIONES, PINTURA DE ACUERDO AL CÓDIGO, LIMPIEZA DE LA ZONA DE TRABAJO.</t>
  </si>
  <si>
    <t>SALIDA DE GAS INERTE DE 13 MM Y 19 MM , CON TUBO DE COBRE TIPO "L"  Y VÁLVULA DE PASO, SE DEBERÁ CONSIDERAR PARA ESTE TRABAJO: SUMINISTRO, INSTALACIÓN Y CONEXIÓN, HASTA CASETA, PRUEBAS, MATERIALES, MANO DE OBRA, HERRAMIENTA Y EQUIPO, ANDAMIOS, CARGAS, DESCARGAS, ACARREOS, ELEVACIONES, CORTES, DESPERDICIOS, FIJACIONES, PINTURA DE ACUERDO AL CÓDIGO, LIMPIEZA DE LA ZONA DE TRABAJO.</t>
  </si>
  <si>
    <t>SUMINISTRO Y RELLENO DE MATERIAL PRODUCTO DE EXCAVACION, COMPACTADO CON BAILARINA O PLACA  VIBRATORIA Y AGUA, EN CAPAS DE 20 CM DE ESPESOR AL 90% DE SU P.V.S. INCLUYE: ACARREO DENTRO DE OBRA , MEDIR COMPACTO.</t>
  </si>
  <si>
    <t>SUMINISTRO E INSTALACIÓN DE EQUIPO DE AIRE ACONDICIONADO YORK TIPO MULTI-SPLIT SOLO FRIO MCA. CARRIER CON CAPACIDAD DE 5.0 T.R. (60, OOO BTU'S) R-410A ECOLÓGICO ALTA EFICIENCIA 16 SEER A 220 VOLTS, 1F, 60 HZ, EN LA UNIDAD CONDENSADORA. INCLUYE: CONDUCTOR CALIBRE No. 10, CONEXIONES, RANURA Y RESANE, CONEXION DE DREN A REGISTRO CON TUBO PVC, MISCELANEOS, PRUEBAS Y TODO LO NECESARIO PARA SU CORRECTA INSTALACIÓN.</t>
  </si>
  <si>
    <t>CATALOGO DE CONCEPTOS/ PRESUPUESTO</t>
  </si>
  <si>
    <t>REGION:</t>
  </si>
  <si>
    <t>DISTRITO:</t>
  </si>
  <si>
    <t>MUNICIPIO:</t>
  </si>
  <si>
    <t>LOCALIDAD:</t>
  </si>
  <si>
    <t>TERMINACION DE UN LABORATORIO DE INVESTIGACION  EN LA UNIVERSIDAD DE LA CAÑADA, TERCERA ETAPA.</t>
  </si>
  <si>
    <t>EST.0001</t>
  </si>
  <si>
    <t>EST.002</t>
  </si>
  <si>
    <t>EST.003</t>
  </si>
  <si>
    <t>EST.004</t>
  </si>
  <si>
    <t>EST.005</t>
  </si>
  <si>
    <t>EST.006</t>
  </si>
  <si>
    <t>AYA.001</t>
  </si>
  <si>
    <t>AYA.002</t>
  </si>
  <si>
    <t>AYA.003</t>
  </si>
  <si>
    <t>AYA.004</t>
  </si>
  <si>
    <t>AYA.005</t>
  </si>
  <si>
    <t>AYA.006</t>
  </si>
  <si>
    <t>AYA.007</t>
  </si>
  <si>
    <t>AYA.008</t>
  </si>
  <si>
    <t>AYA.009</t>
  </si>
  <si>
    <t>AYA.010</t>
  </si>
  <si>
    <t>AYA.011</t>
  </si>
  <si>
    <t>AYA.012</t>
  </si>
  <si>
    <t>AYA.013</t>
  </si>
  <si>
    <t>AYA.014</t>
  </si>
  <si>
    <t>AYA.015</t>
  </si>
  <si>
    <t>AYA.016</t>
  </si>
  <si>
    <t>AYA.017</t>
  </si>
  <si>
    <t>AYA.018</t>
  </si>
  <si>
    <t>AYA.019</t>
  </si>
  <si>
    <t>AYA.020</t>
  </si>
  <si>
    <t>AYA.021</t>
  </si>
  <si>
    <t>AYA.022</t>
  </si>
  <si>
    <t>AYA.023</t>
  </si>
  <si>
    <t>AYA.024</t>
  </si>
  <si>
    <t>AYA.025</t>
  </si>
  <si>
    <t>AYA.026</t>
  </si>
  <si>
    <t>HYC.001</t>
  </si>
  <si>
    <t>HYC.002</t>
  </si>
  <si>
    <t>HYC.003</t>
  </si>
  <si>
    <t>HYC.004</t>
  </si>
  <si>
    <t>HYC.005</t>
  </si>
  <si>
    <t>IEL.001</t>
  </si>
  <si>
    <t>IEL.002</t>
  </si>
  <si>
    <t>IEL.003</t>
  </si>
  <si>
    <t>IEL.004</t>
  </si>
  <si>
    <t>IEL.005</t>
  </si>
  <si>
    <t>IEL.006</t>
  </si>
  <si>
    <t>IEL.007</t>
  </si>
  <si>
    <t>IEL.008</t>
  </si>
  <si>
    <t>IEL.009</t>
  </si>
  <si>
    <t>IEL.010</t>
  </si>
  <si>
    <t>IEL.011</t>
  </si>
  <si>
    <t>IEL.012</t>
  </si>
  <si>
    <t>IEL.013</t>
  </si>
  <si>
    <t>IEL.014</t>
  </si>
  <si>
    <t>IEL.015</t>
  </si>
  <si>
    <t>IEL.016</t>
  </si>
  <si>
    <t>IEL.017</t>
  </si>
  <si>
    <t>IEL.018</t>
  </si>
  <si>
    <t>IRE.001</t>
  </si>
  <si>
    <t>IRE.002</t>
  </si>
  <si>
    <t>IAL.001</t>
  </si>
  <si>
    <t>IAL.002</t>
  </si>
  <si>
    <t>IHS.001</t>
  </si>
  <si>
    <t>IHS.002</t>
  </si>
  <si>
    <t>IHS.003</t>
  </si>
  <si>
    <t>IHS.004</t>
  </si>
  <si>
    <t>IHS.005</t>
  </si>
  <si>
    <t>IHS.006</t>
  </si>
  <si>
    <t>IHS.007</t>
  </si>
  <si>
    <t>IHS.008</t>
  </si>
  <si>
    <t>IHS.009</t>
  </si>
  <si>
    <t>IHS.010</t>
  </si>
  <si>
    <t>IHS.011</t>
  </si>
  <si>
    <t>IHS.012</t>
  </si>
  <si>
    <t>IHS.013</t>
  </si>
  <si>
    <t>IHS.014</t>
  </si>
  <si>
    <t>IGA.001</t>
  </si>
  <si>
    <t>IGA.002</t>
  </si>
  <si>
    <t>IGA.003</t>
  </si>
  <si>
    <t>OEX.001</t>
  </si>
  <si>
    <t>OEX.002</t>
  </si>
  <si>
    <t>OEX.003</t>
  </si>
  <si>
    <t>OEX.004</t>
  </si>
  <si>
    <t>OEX.005</t>
  </si>
  <si>
    <t>OEX.006</t>
  </si>
  <si>
    <t>OEX.007</t>
  </si>
  <si>
    <t>OEX.008</t>
  </si>
  <si>
    <t>OEX.009</t>
  </si>
  <si>
    <t>OEX.010</t>
  </si>
  <si>
    <t>(IMPORTE CON LETRAS 00/100 M.N.)</t>
  </si>
  <si>
    <t>UNIVERSIDAD DE LA CAÑADA</t>
  </si>
  <si>
    <t xml:space="preserve">NOMBRE DE LA OBRA: </t>
  </si>
  <si>
    <t>01 CAÑADA</t>
  </si>
  <si>
    <t>04 TEOTITLAN</t>
  </si>
  <si>
    <t>545 TEOTITLAN DE FLORES MAGÓN</t>
  </si>
  <si>
    <t>0001 TEOTITLAN DE FLORES MAGÓN</t>
  </si>
  <si>
    <t>PRESUPUESTO  DE OBRA 2017</t>
  </si>
  <si>
    <t>DESCRIPCION:</t>
  </si>
  <si>
    <t>RESUMEN</t>
  </si>
  <si>
    <t>CAPITULOS  /  PARTIDAS</t>
  </si>
  <si>
    <t>TOTAL POR  CAPITULOS  /  PARTIDAS</t>
  </si>
  <si>
    <t>%</t>
  </si>
  <si>
    <t xml:space="preserve">CAPITULO 2: </t>
  </si>
  <si>
    <t>ESTRUCTURAS</t>
  </si>
  <si>
    <t>CAPITULO 3:</t>
  </si>
  <si>
    <t xml:space="preserve"> ALBAÑILERIA Y ACABADOS</t>
  </si>
  <si>
    <t xml:space="preserve">CAPITULO 4: </t>
  </si>
  <si>
    <t>HERRERIA Y CARPINTERIA</t>
  </si>
  <si>
    <t xml:space="preserve">CAPITULO 5: </t>
  </si>
  <si>
    <t>INSTALACIONES</t>
  </si>
  <si>
    <t>CAPITULO 6:</t>
  </si>
  <si>
    <t xml:space="preserve"> OBRA EXTERIOR</t>
  </si>
  <si>
    <t>SUB-TOTAL</t>
  </si>
  <si>
    <t>I.V.A. 16%</t>
  </si>
  <si>
    <t>TOTAL  DE LA OBRA</t>
  </si>
  <si>
    <t>TOTAL  DEL  PRESUPUESTO  DE LA  OBRA:</t>
  </si>
  <si>
    <t xml:space="preserve">EL LABORATORIO DE INVESTIGACIÓN CONSTA DE SIETE ÁREAS: INORGÁNICA, INSTRUMENTAL, ALMACÉN DE VIDRIOS, ALMACÉN DE REACTIVOS, ORGÁNICA, BROMATOLOGÍA/MICRO Y UN ANEXO SANITARIO. 
EN ESTA TERCERA ETAPA  CONSTARÁ DE LOSA DE CONCRETO ARMADO EN CASETAS DE GASES, CADENAS Y CASTILLOS,  MUROS DE TABIQUE DE LA REGIÓN, SEPARACIÓN MURO-COLUMNA, FIRME DE 10 CM DE ESPESOR, PISO DE LOSETA TRÁFICO PESADO, INSTALACIÓN ELÉCTRICA, HIDRÁULICA, SANITARIA, DE GAS, INSTALACIONES ESPECIALES; CLIMATIZACIÓN, INSTALACIÓN DE RED, TRABAJOS DE HERRERÍA, DE CARPINTERÍA, CANCELERÍA DE ALUMINIO, MESAS DE CONCRETO FORRADAS DE AZULEJO, APLANADO FINO Y/O RUSTICO SEGÚN CORRESPONDA, PINTURA Y ACABADOS. 
</t>
  </si>
  <si>
    <t>APLANADO EN  MUROS DE MEZCLA ACABADO FINO CON MORTERO CEMENTO-ARENA PROPORCION 1:5, A PLOMO  Y  REGLA,INCLUYE: REMATES , EMBOQUILLADOS Y  RECORTE  EN  ZOCLOS, A CUALQUIER  ALTURA</t>
  </si>
  <si>
    <t>SUMINISTRO Y COLOCACION  DE LAMBRIN DE AZULEJO   ARIZONA GOLDEN ESMALTADO DE 20 X 40 CMS. DE PRIMERA CALIDAD ETT ALTO, PEI IV,  MCA. INTERCERAMIC, ASENTADO CON ADHESIVO  PEGAZULEJO Y JUNTEADO CON BOQUILLA SIN ARENA  A HILO Y A PLOMO, INCLUYE: RECORTES , BOQUILLAS.</t>
  </si>
  <si>
    <t xml:space="preserve">SUMINISTRO  Y  COLOCACION  DE PISO INTERCERAMIC TRAFICO PESADO STONEWALK  60 X 60  PRIMERA, COLOR MARFIL MATE , ASENTADO CON PEGA AZULEJO  INTERCERAMIC  JUNTEADO  CON  BOQUILLEX DE COLOR  ELEGIDO EN OBRA , INCLUYE  DESPERDICIO Y  RECORTES, RETIRO DE MATERIAL SOBRANTE FUERA  DE LA  OBRA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</si>
</sst>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0.0000"/>
    <numFmt numFmtId="171" formatCode="_-[$€-2]* #,##0.00_-;\-[$€-2]* #,##0.00_-;_-[$€-2]* &quot;-&quot;??_-"/>
    <numFmt numFmtId="172" formatCode="0.0"/>
    <numFmt numFmtId="173" formatCode="0.000"/>
    <numFmt numFmtId="174" formatCode="0.0000"/>
    <numFmt numFmtId="175" formatCode="_-[$$-80A]* #,##0.00_-;\-[$$-80A]* #,##0.00_-;_-[$$-80A]* &quot;-&quot;??_-;_-@_-"/>
    <numFmt numFmtId="176" formatCode="#,##0.0"/>
    <numFmt numFmtId="177" formatCode="#,##0.000"/>
  </numFmts>
  <fonts count="53">
    <font>
      <sz val="10"/>
      <name val="Arial"/>
      <family val="0"/>
    </font>
    <font>
      <sz val="8"/>
      <name val="Arial"/>
      <family val="2"/>
    </font>
    <font>
      <u val="single"/>
      <sz val="7.5"/>
      <color indexed="12"/>
      <name val="Arial"/>
      <family val="2"/>
    </font>
    <font>
      <u val="single"/>
      <sz val="7.5"/>
      <color indexed="36"/>
      <name val="Arial"/>
      <family val="2"/>
    </font>
    <font>
      <b/>
      <sz val="8"/>
      <name val="Arial"/>
      <family val="2"/>
    </font>
    <font>
      <b/>
      <sz val="9"/>
      <name val="Arial"/>
      <family val="2"/>
    </font>
    <font>
      <b/>
      <sz val="14"/>
      <name val="Arial Narrow"/>
      <family val="2"/>
    </font>
    <font>
      <b/>
      <sz val="14"/>
      <name val="Arial Black"/>
      <family val="2"/>
    </font>
    <font>
      <b/>
      <sz val="7"/>
      <name val="Arial Narrow"/>
      <family val="2"/>
    </font>
    <font>
      <b/>
      <sz val="9"/>
      <name val="Arial Narrow"/>
      <family val="2"/>
    </font>
    <font>
      <sz val="7"/>
      <name val="Arial Narrow"/>
      <family val="2"/>
    </font>
    <font>
      <sz val="10"/>
      <name val="Arial Narrow"/>
      <family val="2"/>
    </font>
    <font>
      <b/>
      <sz val="10"/>
      <name val="Arial Narrow"/>
      <family val="2"/>
    </font>
    <font>
      <sz val="8"/>
      <name val="Arial Narrow"/>
      <family val="2"/>
    </font>
    <font>
      <b/>
      <sz val="8"/>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10"/>
      <name val="Arial"/>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
      <b/>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right/>
      <top/>
      <bottom style="thin"/>
    </border>
    <border>
      <left style="thin"/>
      <right/>
      <top/>
      <bottom/>
    </border>
    <border>
      <left/>
      <right/>
      <top style="thin"/>
      <bottom style="thin"/>
    </border>
    <border>
      <left style="medium"/>
      <right/>
      <top style="medium"/>
      <bottom style="medium"/>
    </border>
    <border>
      <left/>
      <right/>
      <top style="medium"/>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17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165">
    <xf numFmtId="0" fontId="0" fillId="0" borderId="0" xfId="0" applyAlignment="1">
      <alignment/>
    </xf>
    <xf numFmtId="0" fontId="0" fillId="0" borderId="0" xfId="0" applyAlignment="1">
      <alignment horizontal="center"/>
    </xf>
    <xf numFmtId="0" fontId="0" fillId="0" borderId="0" xfId="0" applyAlignment="1">
      <alignment horizontal="right"/>
    </xf>
    <xf numFmtId="1" fontId="0" fillId="0" borderId="0" xfId="0" applyNumberFormat="1" applyAlignment="1">
      <alignment horizontal="center" vertical="center"/>
    </xf>
    <xf numFmtId="0" fontId="0" fillId="0" borderId="0" xfId="0" applyAlignment="1">
      <alignment horizontal="center" vertical="center"/>
    </xf>
    <xf numFmtId="4" fontId="0" fillId="0" borderId="0" xfId="0" applyNumberFormat="1" applyAlignment="1">
      <alignment horizontal="right"/>
    </xf>
    <xf numFmtId="0" fontId="0" fillId="0" borderId="0" xfId="0" applyFill="1" applyAlignment="1">
      <alignment/>
    </xf>
    <xf numFmtId="0" fontId="0" fillId="0" borderId="0" xfId="0" applyFill="1" applyAlignment="1">
      <alignment horizontal="center"/>
    </xf>
    <xf numFmtId="4" fontId="1" fillId="0" borderId="0" xfId="0" applyNumberFormat="1" applyFont="1" applyFill="1" applyBorder="1" applyAlignment="1">
      <alignment horizontal="center" vertical="top"/>
    </xf>
    <xf numFmtId="1" fontId="0" fillId="0" borderId="0" xfId="0" applyNumberFormat="1" applyFill="1" applyAlignment="1">
      <alignment horizontal="center" vertical="center"/>
    </xf>
    <xf numFmtId="0" fontId="0" fillId="0" borderId="0" xfId="0" applyFill="1" applyAlignment="1">
      <alignment horizontal="center" vertical="center"/>
    </xf>
    <xf numFmtId="4" fontId="0" fillId="0" borderId="0" xfId="0" applyNumberFormat="1" applyFill="1" applyAlignment="1">
      <alignment horizontal="right"/>
    </xf>
    <xf numFmtId="0" fontId="0" fillId="0" borderId="0" xfId="0" applyFill="1" applyAlignment="1">
      <alignment horizontal="right"/>
    </xf>
    <xf numFmtId="0" fontId="0" fillId="0" borderId="0" xfId="0" applyBorder="1" applyAlignment="1">
      <alignment/>
    </xf>
    <xf numFmtId="4" fontId="0" fillId="0" borderId="0" xfId="0" applyNumberFormat="1" applyBorder="1" applyAlignment="1">
      <alignment horizontal="right"/>
    </xf>
    <xf numFmtId="1" fontId="1" fillId="0" borderId="10" xfId="0" applyNumberFormat="1" applyFont="1" applyFill="1" applyBorder="1" applyAlignment="1">
      <alignment horizontal="center" vertical="center"/>
    </xf>
    <xf numFmtId="0" fontId="1" fillId="0" borderId="0" xfId="0" applyFont="1" applyFill="1" applyBorder="1" applyAlignment="1">
      <alignment horizontal="center" vertical="center"/>
    </xf>
    <xf numFmtId="1" fontId="0" fillId="0" borderId="10" xfId="0" applyNumberFormat="1" applyFill="1" applyBorder="1" applyAlignment="1">
      <alignment horizontal="center" vertical="center"/>
    </xf>
    <xf numFmtId="1" fontId="1" fillId="0" borderId="10" xfId="0" applyNumberFormat="1" applyFont="1" applyFill="1" applyBorder="1" applyAlignment="1">
      <alignment horizontal="center"/>
    </xf>
    <xf numFmtId="4" fontId="1" fillId="0" borderId="0" xfId="0" applyNumberFormat="1" applyFont="1" applyFill="1" applyBorder="1" applyAlignment="1">
      <alignment horizontal="center" vertical="center"/>
    </xf>
    <xf numFmtId="0" fontId="6" fillId="0" borderId="0" xfId="0" applyFont="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center"/>
    </xf>
    <xf numFmtId="4" fontId="0" fillId="0" borderId="0" xfId="0" applyNumberFormat="1" applyFill="1" applyBorder="1" applyAlignment="1">
      <alignment horizontal="right"/>
    </xf>
    <xf numFmtId="0" fontId="0" fillId="0" borderId="0" xfId="0" applyFill="1" applyBorder="1" applyAlignment="1">
      <alignment/>
    </xf>
    <xf numFmtId="1" fontId="0" fillId="0" borderId="11" xfId="0" applyNumberFormat="1" applyFill="1" applyBorder="1" applyAlignment="1">
      <alignment horizontal="center" vertical="center"/>
    </xf>
    <xf numFmtId="0" fontId="0" fillId="0" borderId="12" xfId="0" applyFill="1" applyBorder="1" applyAlignment="1">
      <alignment/>
    </xf>
    <xf numFmtId="0" fontId="0" fillId="0" borderId="12" xfId="0" applyFill="1" applyBorder="1" applyAlignment="1">
      <alignment horizontal="center" vertical="center"/>
    </xf>
    <xf numFmtId="0" fontId="0" fillId="0" borderId="12" xfId="0" applyFill="1" applyBorder="1" applyAlignment="1">
      <alignment horizontal="center"/>
    </xf>
    <xf numFmtId="0" fontId="0" fillId="0" borderId="0" xfId="0" applyFont="1" applyFill="1" applyBorder="1" applyAlignment="1">
      <alignment/>
    </xf>
    <xf numFmtId="0" fontId="1" fillId="0" borderId="0" xfId="0" applyFont="1" applyFill="1" applyBorder="1" applyAlignment="1">
      <alignment horizontal="center"/>
    </xf>
    <xf numFmtId="2" fontId="0" fillId="0" borderId="0" xfId="0" applyNumberFormat="1" applyFill="1" applyBorder="1" applyAlignment="1">
      <alignment horizontal="center" vertical="center"/>
    </xf>
    <xf numFmtId="0" fontId="1" fillId="0" borderId="0" xfId="0" applyFont="1" applyFill="1" applyBorder="1" applyAlignment="1">
      <alignment horizontal="justify" vertical="top" wrapText="1"/>
    </xf>
    <xf numFmtId="0" fontId="1" fillId="0" borderId="0" xfId="0" applyFont="1" applyFill="1" applyBorder="1" applyAlignment="1">
      <alignment horizontal="left" vertical="top" wrapText="1"/>
    </xf>
    <xf numFmtId="1" fontId="0" fillId="0" borderId="0" xfId="0" applyNumberFormat="1" applyFill="1" applyBorder="1" applyAlignment="1">
      <alignment horizontal="center" vertical="center"/>
    </xf>
    <xf numFmtId="4" fontId="51" fillId="0" borderId="0" xfId="0" applyNumberFormat="1" applyFont="1" applyFill="1" applyBorder="1" applyAlignment="1">
      <alignment horizontal="right"/>
    </xf>
    <xf numFmtId="4" fontId="52" fillId="33" borderId="12" xfId="0" applyNumberFormat="1" applyFont="1" applyFill="1" applyBorder="1" applyAlignment="1">
      <alignment horizontal="right" vertical="center"/>
    </xf>
    <xf numFmtId="4" fontId="52" fillId="33" borderId="13" xfId="0" applyNumberFormat="1" applyFont="1" applyFill="1" applyBorder="1" applyAlignment="1">
      <alignment horizontal="right" vertical="center"/>
    </xf>
    <xf numFmtId="4" fontId="1" fillId="0" borderId="14" xfId="0" applyNumberFormat="1" applyFont="1" applyFill="1" applyBorder="1" applyAlignment="1">
      <alignment horizontal="right" vertical="top" wrapText="1"/>
    </xf>
    <xf numFmtId="44" fontId="0" fillId="0" borderId="0" xfId="0" applyNumberFormat="1" applyFill="1" applyAlignment="1">
      <alignment horizontal="right"/>
    </xf>
    <xf numFmtId="0" fontId="1" fillId="0" borderId="0" xfId="0" applyFont="1" applyFill="1" applyBorder="1" applyAlignment="1">
      <alignment horizontal="center" vertical="top"/>
    </xf>
    <xf numFmtId="2" fontId="1" fillId="0" borderId="0" xfId="0" applyNumberFormat="1" applyFont="1" applyFill="1" applyBorder="1" applyAlignment="1">
      <alignment horizontal="right" vertical="top"/>
    </xf>
    <xf numFmtId="1" fontId="8" fillId="0" borderId="10" xfId="59" applyNumberFormat="1" applyFont="1" applyFill="1" applyBorder="1" applyAlignment="1">
      <alignment horizontal="right" vertical="top" wrapText="1"/>
      <protection/>
    </xf>
    <xf numFmtId="1" fontId="8" fillId="0" borderId="10" xfId="59" applyNumberFormat="1" applyFont="1" applyBorder="1" applyAlignment="1">
      <alignment horizontal="left" vertical="top"/>
      <protection/>
    </xf>
    <xf numFmtId="0" fontId="10" fillId="0" borderId="0" xfId="59" applyFont="1" applyBorder="1" applyAlignment="1">
      <alignment horizontal="left" vertical="top"/>
      <protection/>
    </xf>
    <xf numFmtId="0" fontId="8" fillId="0" borderId="0" xfId="59" applyFont="1" applyBorder="1" applyAlignment="1">
      <alignment horizontal="left" vertical="top"/>
      <protection/>
    </xf>
    <xf numFmtId="1" fontId="11" fillId="0" borderId="10" xfId="59" applyNumberFormat="1" applyFont="1" applyBorder="1" applyAlignment="1">
      <alignment horizontal="center" vertical="top"/>
      <protection/>
    </xf>
    <xf numFmtId="0" fontId="11" fillId="0" borderId="0" xfId="59" applyFont="1" applyBorder="1" applyAlignment="1">
      <alignment vertical="top"/>
      <protection/>
    </xf>
    <xf numFmtId="0" fontId="11" fillId="0" borderId="0" xfId="59" applyFont="1" applyBorder="1" applyAlignment="1">
      <alignment horizontal="center" vertical="top"/>
      <protection/>
    </xf>
    <xf numFmtId="4" fontId="11" fillId="0" borderId="0" xfId="59" applyNumberFormat="1" applyFont="1" applyBorder="1" applyAlignment="1">
      <alignment horizontal="right" vertical="top"/>
      <protection/>
    </xf>
    <xf numFmtId="0" fontId="11" fillId="0" borderId="14" xfId="59" applyFont="1" applyBorder="1" applyAlignment="1">
      <alignment horizontal="right" vertical="top"/>
      <protection/>
    </xf>
    <xf numFmtId="0" fontId="1" fillId="0" borderId="10" xfId="0" applyFont="1" applyFill="1" applyBorder="1" applyAlignment="1">
      <alignment/>
    </xf>
    <xf numFmtId="0" fontId="1" fillId="0" borderId="0" xfId="0" applyFont="1" applyFill="1" applyBorder="1" applyAlignment="1">
      <alignment/>
    </xf>
    <xf numFmtId="4" fontId="1" fillId="0" borderId="0" xfId="0" applyNumberFormat="1" applyFont="1" applyFill="1" applyBorder="1" applyAlignment="1">
      <alignment/>
    </xf>
    <xf numFmtId="0" fontId="1" fillId="0" borderId="14" xfId="0" applyFont="1" applyFill="1" applyBorder="1" applyAlignment="1">
      <alignment/>
    </xf>
    <xf numFmtId="1" fontId="9" fillId="8" borderId="11" xfId="59" applyNumberFormat="1" applyFont="1" applyFill="1" applyBorder="1" applyAlignment="1">
      <alignment horizontal="center" vertical="top"/>
      <protection/>
    </xf>
    <xf numFmtId="0" fontId="9" fillId="8" borderId="12" xfId="59" applyFont="1" applyFill="1" applyBorder="1" applyAlignment="1">
      <alignment horizontal="center" vertical="top" wrapText="1"/>
      <protection/>
    </xf>
    <xf numFmtId="0" fontId="9" fillId="8" borderId="12" xfId="59" applyFont="1" applyFill="1" applyBorder="1" applyAlignment="1">
      <alignment horizontal="center" vertical="top"/>
      <protection/>
    </xf>
    <xf numFmtId="4" fontId="9" fillId="8" borderId="12" xfId="59" applyNumberFormat="1" applyFont="1" applyFill="1" applyBorder="1" applyAlignment="1">
      <alignment horizontal="center" vertical="top"/>
      <protection/>
    </xf>
    <xf numFmtId="0" fontId="9" fillId="8" borderId="13" xfId="59" applyFont="1" applyFill="1" applyBorder="1" applyAlignment="1">
      <alignment horizontal="center" vertical="top"/>
      <protection/>
    </xf>
    <xf numFmtId="0" fontId="1" fillId="0" borderId="10" xfId="0" applyFont="1" applyFill="1" applyBorder="1" applyAlignment="1">
      <alignment horizontal="center" vertical="top"/>
    </xf>
    <xf numFmtId="2" fontId="1" fillId="0" borderId="0" xfId="0" applyNumberFormat="1" applyFont="1" applyFill="1" applyBorder="1" applyAlignment="1">
      <alignment horizontal="center" vertical="top"/>
    </xf>
    <xf numFmtId="175" fontId="1" fillId="0" borderId="14" xfId="0" applyNumberFormat="1" applyFont="1" applyFill="1" applyBorder="1" applyAlignment="1">
      <alignment horizontal="center" vertical="top"/>
    </xf>
    <xf numFmtId="43" fontId="1" fillId="0" borderId="0" xfId="50" applyFont="1" applyFill="1" applyBorder="1" applyAlignment="1">
      <alignment horizontal="center" vertical="top"/>
    </xf>
    <xf numFmtId="0" fontId="1" fillId="0" borderId="10" xfId="0" applyFont="1" applyFill="1" applyBorder="1" applyAlignment="1">
      <alignment horizontal="center" vertical="center"/>
    </xf>
    <xf numFmtId="175" fontId="1" fillId="0" borderId="14" xfId="0" applyNumberFormat="1" applyFont="1" applyFill="1" applyBorder="1" applyAlignment="1">
      <alignment horizontal="center" vertical="center"/>
    </xf>
    <xf numFmtId="0" fontId="4" fillId="0" borderId="10" xfId="0" applyFont="1" applyFill="1" applyBorder="1" applyAlignment="1">
      <alignment horizontal="center"/>
    </xf>
    <xf numFmtId="0" fontId="4" fillId="0" borderId="0" xfId="0" applyFont="1" applyFill="1" applyBorder="1" applyAlignment="1">
      <alignment horizontal="center"/>
    </xf>
    <xf numFmtId="0" fontId="4" fillId="0" borderId="14" xfId="0" applyFont="1" applyFill="1" applyBorder="1" applyAlignment="1">
      <alignment horizontal="center"/>
    </xf>
    <xf numFmtId="0" fontId="1" fillId="0" borderId="10" xfId="0" applyFont="1" applyFill="1" applyBorder="1" applyAlignment="1">
      <alignment horizontal="center"/>
    </xf>
    <xf numFmtId="0" fontId="1" fillId="0" borderId="14" xfId="0" applyFont="1" applyFill="1" applyBorder="1" applyAlignment="1">
      <alignment horizontal="center"/>
    </xf>
    <xf numFmtId="177" fontId="1" fillId="0" borderId="0" xfId="0" applyNumberFormat="1" applyFont="1" applyFill="1" applyBorder="1" applyAlignment="1">
      <alignment horizontal="center" vertical="top"/>
    </xf>
    <xf numFmtId="0" fontId="4" fillId="0" borderId="0" xfId="0" applyFont="1" applyFill="1" applyBorder="1" applyAlignment="1">
      <alignment horizontal="left"/>
    </xf>
    <xf numFmtId="0" fontId="4" fillId="0" borderId="10" xfId="0" applyFont="1" applyFill="1" applyBorder="1" applyAlignment="1">
      <alignment horizontal="center" vertical="top"/>
    </xf>
    <xf numFmtId="43" fontId="1" fillId="0" borderId="0" xfId="50" applyNumberFormat="1" applyFont="1" applyFill="1" applyBorder="1" applyAlignment="1">
      <alignment horizontal="center" vertical="top"/>
    </xf>
    <xf numFmtId="2" fontId="1" fillId="0" borderId="0" xfId="0" applyNumberFormat="1" applyFont="1" applyFill="1" applyBorder="1" applyAlignment="1">
      <alignment horizontal="center" vertical="top" wrapText="1"/>
    </xf>
    <xf numFmtId="1" fontId="1" fillId="0" borderId="11" xfId="0" applyNumberFormat="1" applyFont="1" applyFill="1" applyBorder="1" applyAlignment="1">
      <alignment horizontal="center" vertical="center"/>
    </xf>
    <xf numFmtId="0" fontId="1" fillId="0" borderId="12" xfId="0" applyFont="1" applyFill="1" applyBorder="1" applyAlignment="1">
      <alignment/>
    </xf>
    <xf numFmtId="0" fontId="1" fillId="0" borderId="12" xfId="0" applyFont="1" applyFill="1" applyBorder="1" applyAlignment="1">
      <alignment horizontal="center" vertical="center"/>
    </xf>
    <xf numFmtId="0" fontId="1" fillId="0" borderId="12" xfId="0" applyFont="1" applyFill="1" applyBorder="1" applyAlignment="1">
      <alignment horizontal="center"/>
    </xf>
    <xf numFmtId="4" fontId="1" fillId="0" borderId="12" xfId="0" applyNumberFormat="1" applyFont="1" applyFill="1" applyBorder="1" applyAlignment="1">
      <alignment horizontal="right"/>
    </xf>
    <xf numFmtId="0" fontId="1" fillId="0" borderId="14" xfId="0" applyFont="1" applyFill="1" applyBorder="1" applyAlignment="1">
      <alignment horizontal="right" vertical="top"/>
    </xf>
    <xf numFmtId="1" fontId="11" fillId="0" borderId="0" xfId="59" applyNumberFormat="1" applyFont="1" applyAlignment="1">
      <alignment horizontal="center" vertical="center"/>
      <protection/>
    </xf>
    <xf numFmtId="0" fontId="12" fillId="0" borderId="0" xfId="59" applyFont="1" applyAlignment="1">
      <alignment horizontal="center"/>
      <protection/>
    </xf>
    <xf numFmtId="0" fontId="11" fillId="0" borderId="0" xfId="59" applyFont="1" applyAlignment="1">
      <alignment horizontal="left"/>
      <protection/>
    </xf>
    <xf numFmtId="1" fontId="8" fillId="0" borderId="10" xfId="59" applyNumberFormat="1" applyFont="1" applyBorder="1" applyAlignment="1">
      <alignment horizontal="left" vertical="center" indent="1"/>
      <protection/>
    </xf>
    <xf numFmtId="0" fontId="10" fillId="0" borderId="0" xfId="59" applyFont="1" applyBorder="1" applyAlignment="1">
      <alignment horizontal="left"/>
      <protection/>
    </xf>
    <xf numFmtId="0" fontId="11" fillId="0" borderId="0" xfId="59" applyFont="1" applyBorder="1">
      <alignment/>
      <protection/>
    </xf>
    <xf numFmtId="0" fontId="11" fillId="0" borderId="0" xfId="59" applyFont="1" applyBorder="1" applyAlignment="1">
      <alignment horizontal="center"/>
      <protection/>
    </xf>
    <xf numFmtId="0" fontId="8" fillId="0" borderId="0" xfId="59" applyFont="1" applyBorder="1" applyAlignment="1">
      <alignment horizontal="left" vertical="center" indent="1"/>
      <protection/>
    </xf>
    <xf numFmtId="4" fontId="10" fillId="0" borderId="0" xfId="59" applyNumberFormat="1" applyFont="1" applyBorder="1" applyAlignment="1">
      <alignment horizontal="left"/>
      <protection/>
    </xf>
    <xf numFmtId="0" fontId="11" fillId="0" borderId="14" xfId="59" applyFont="1" applyBorder="1">
      <alignment/>
      <protection/>
    </xf>
    <xf numFmtId="1" fontId="8" fillId="0" borderId="11" xfId="59" applyNumberFormat="1" applyFont="1" applyBorder="1" applyAlignment="1">
      <alignment horizontal="left" vertical="center" indent="1"/>
      <protection/>
    </xf>
    <xf numFmtId="0" fontId="10" fillId="0" borderId="12" xfId="59" applyFont="1" applyBorder="1" applyAlignment="1">
      <alignment horizontal="left"/>
      <protection/>
    </xf>
    <xf numFmtId="0" fontId="11" fillId="0" borderId="12" xfId="59" applyFont="1" applyBorder="1">
      <alignment/>
      <protection/>
    </xf>
    <xf numFmtId="0" fontId="11" fillId="0" borderId="12" xfId="59" applyFont="1" applyBorder="1" applyAlignment="1">
      <alignment horizontal="center"/>
      <protection/>
    </xf>
    <xf numFmtId="0" fontId="8" fillId="0" borderId="12" xfId="59" applyFont="1" applyBorder="1" applyAlignment="1">
      <alignment horizontal="left" vertical="center" indent="1"/>
      <protection/>
    </xf>
    <xf numFmtId="4" fontId="10" fillId="0" borderId="12" xfId="59" applyNumberFormat="1" applyFont="1" applyBorder="1" applyAlignment="1">
      <alignment horizontal="left"/>
      <protection/>
    </xf>
    <xf numFmtId="0" fontId="11" fillId="0" borderId="13" xfId="59" applyFont="1" applyBorder="1">
      <alignment/>
      <protection/>
    </xf>
    <xf numFmtId="0" fontId="13" fillId="0" borderId="0" xfId="59" applyFont="1">
      <alignment/>
      <protection/>
    </xf>
    <xf numFmtId="0" fontId="11" fillId="0" borderId="0" xfId="59" applyFont="1">
      <alignment/>
      <protection/>
    </xf>
    <xf numFmtId="1" fontId="8" fillId="0" borderId="15" xfId="59" applyNumberFormat="1" applyFont="1" applyBorder="1" applyAlignment="1">
      <alignment horizontal="left" vertical="center" indent="3"/>
      <protection/>
    </xf>
    <xf numFmtId="0" fontId="13" fillId="0" borderId="16" xfId="59" applyFont="1" applyBorder="1">
      <alignment/>
      <protection/>
    </xf>
    <xf numFmtId="0" fontId="11" fillId="0" borderId="17" xfId="59" applyFont="1" applyBorder="1">
      <alignment/>
      <protection/>
    </xf>
    <xf numFmtId="0" fontId="13" fillId="0" borderId="10" xfId="59" applyFont="1" applyBorder="1" applyAlignment="1">
      <alignment horizontal="center" vertical="center"/>
      <protection/>
    </xf>
    <xf numFmtId="0" fontId="11" fillId="0" borderId="10" xfId="59" applyFont="1" applyBorder="1">
      <alignment/>
      <protection/>
    </xf>
    <xf numFmtId="0" fontId="9" fillId="0" borderId="0" xfId="59" applyFont="1" applyFill="1">
      <alignment/>
      <protection/>
    </xf>
    <xf numFmtId="0" fontId="14" fillId="0" borderId="0" xfId="59" applyFont="1">
      <alignment/>
      <protection/>
    </xf>
    <xf numFmtId="4" fontId="11" fillId="0" borderId="18" xfId="59" applyNumberFormat="1" applyFont="1" applyBorder="1">
      <alignment/>
      <protection/>
    </xf>
    <xf numFmtId="4" fontId="11" fillId="0" borderId="19" xfId="59" applyNumberFormat="1" applyFont="1" applyBorder="1">
      <alignment/>
      <protection/>
    </xf>
    <xf numFmtId="2" fontId="13" fillId="0" borderId="0" xfId="52" applyNumberFormat="1" applyFont="1" applyFill="1" applyAlignment="1">
      <alignment horizontal="right" indent="1"/>
    </xf>
    <xf numFmtId="2" fontId="11" fillId="0" borderId="0" xfId="52" applyNumberFormat="1" applyFont="1" applyFill="1" applyAlignment="1">
      <alignment/>
    </xf>
    <xf numFmtId="4" fontId="13" fillId="0" borderId="0" xfId="59" applyNumberFormat="1" applyFont="1" applyFill="1" applyBorder="1" applyAlignment="1">
      <alignment horizontal="right" indent="1"/>
      <protection/>
    </xf>
    <xf numFmtId="4" fontId="11" fillId="0" borderId="0" xfId="59" applyNumberFormat="1" applyFont="1" applyFill="1" applyBorder="1" applyAlignment="1">
      <alignment horizontal="left" indent="1"/>
      <protection/>
    </xf>
    <xf numFmtId="0" fontId="13" fillId="0" borderId="0" xfId="59" applyFont="1" applyBorder="1" applyAlignment="1">
      <alignment horizontal="right" indent="1"/>
      <protection/>
    </xf>
    <xf numFmtId="0" fontId="11" fillId="0" borderId="0" xfId="59" applyFont="1" applyBorder="1" applyAlignment="1">
      <alignment horizontal="left" indent="1"/>
      <protection/>
    </xf>
    <xf numFmtId="0" fontId="11" fillId="0" borderId="20" xfId="59" applyFont="1" applyBorder="1">
      <alignment/>
      <protection/>
    </xf>
    <xf numFmtId="0" fontId="13" fillId="0" borderId="0" xfId="59" applyFont="1" applyAlignment="1">
      <alignment horizontal="right" indent="1"/>
      <protection/>
    </xf>
    <xf numFmtId="0" fontId="11" fillId="0" borderId="0" xfId="59" applyFont="1" applyAlignment="1">
      <alignment horizontal="left" indent="1"/>
      <protection/>
    </xf>
    <xf numFmtId="0" fontId="13" fillId="0" borderId="0" xfId="59" applyFont="1" applyAlignment="1">
      <alignment horizontal="right"/>
      <protection/>
    </xf>
    <xf numFmtId="4" fontId="12" fillId="0" borderId="18" xfId="59" applyNumberFormat="1" applyFont="1" applyBorder="1">
      <alignment/>
      <protection/>
    </xf>
    <xf numFmtId="0" fontId="13" fillId="0" borderId="21" xfId="59" applyFont="1" applyBorder="1" applyAlignment="1">
      <alignment horizontal="right" indent="1"/>
      <protection/>
    </xf>
    <xf numFmtId="2" fontId="11" fillId="0" borderId="0" xfId="52" applyNumberFormat="1" applyFont="1" applyFill="1" applyAlignment="1">
      <alignment horizontal="left" indent="1"/>
    </xf>
    <xf numFmtId="0" fontId="12" fillId="0" borderId="0" xfId="59" applyFont="1">
      <alignment/>
      <protection/>
    </xf>
    <xf numFmtId="4" fontId="11" fillId="0" borderId="22" xfId="59" applyNumberFormat="1" applyFont="1" applyBorder="1">
      <alignment/>
      <protection/>
    </xf>
    <xf numFmtId="0" fontId="10" fillId="0" borderId="0" xfId="59" applyFont="1">
      <alignment/>
      <protection/>
    </xf>
    <xf numFmtId="0" fontId="9" fillId="0" borderId="0" xfId="59" applyFont="1" applyAlignment="1">
      <alignment horizontal="right"/>
      <protection/>
    </xf>
    <xf numFmtId="4" fontId="12" fillId="34" borderId="23" xfId="59" applyNumberFormat="1" applyFont="1" applyFill="1" applyBorder="1">
      <alignment/>
      <protection/>
    </xf>
    <xf numFmtId="44" fontId="11" fillId="34" borderId="24" xfId="56" applyFont="1" applyFill="1" applyBorder="1" applyAlignment="1">
      <alignment/>
    </xf>
    <xf numFmtId="43" fontId="13" fillId="0" borderId="10" xfId="52" applyFont="1" applyFill="1" applyBorder="1" applyAlignment="1">
      <alignment horizontal="right" indent="1"/>
    </xf>
    <xf numFmtId="2" fontId="11" fillId="0" borderId="0" xfId="52" applyNumberFormat="1" applyFont="1" applyFill="1" applyBorder="1" applyAlignment="1">
      <alignment/>
    </xf>
    <xf numFmtId="0" fontId="11" fillId="0" borderId="0" xfId="59" applyFont="1" applyAlignment="1">
      <alignment horizontal="right"/>
      <protection/>
    </xf>
    <xf numFmtId="1" fontId="7" fillId="0" borderId="0" xfId="59" applyNumberFormat="1" applyFont="1" applyAlignment="1">
      <alignment horizontal="center" vertical="center"/>
      <protection/>
    </xf>
    <xf numFmtId="0" fontId="8" fillId="0" borderId="15" xfId="59" applyFont="1" applyFill="1" applyBorder="1" applyAlignment="1">
      <alignment horizontal="center" vertical="center" wrapText="1"/>
      <protection/>
    </xf>
    <xf numFmtId="0" fontId="8" fillId="0" borderId="10" xfId="59" applyFont="1" applyFill="1" applyBorder="1" applyAlignment="1">
      <alignment horizontal="center" vertical="center" wrapText="1"/>
      <protection/>
    </xf>
    <xf numFmtId="0" fontId="12" fillId="0" borderId="16" xfId="59" applyFont="1" applyFill="1" applyBorder="1" applyAlignment="1">
      <alignment horizontal="center" vertical="center" wrapText="1"/>
      <protection/>
    </xf>
    <xf numFmtId="0" fontId="12" fillId="0" borderId="17" xfId="59" applyFont="1" applyFill="1" applyBorder="1" applyAlignment="1">
      <alignment horizontal="center" vertical="center" wrapText="1"/>
      <protection/>
    </xf>
    <xf numFmtId="0" fontId="12" fillId="0" borderId="0" xfId="59" applyFont="1" applyFill="1" applyBorder="1" applyAlignment="1">
      <alignment horizontal="center" vertical="center" wrapText="1"/>
      <protection/>
    </xf>
    <xf numFmtId="0" fontId="12" fillId="0" borderId="14" xfId="59" applyFont="1" applyFill="1" applyBorder="1" applyAlignment="1">
      <alignment horizontal="center" vertical="center" wrapText="1"/>
      <protection/>
    </xf>
    <xf numFmtId="0" fontId="12" fillId="8" borderId="0" xfId="59" applyFont="1" applyFill="1" applyAlignment="1">
      <alignment horizontal="center"/>
      <protection/>
    </xf>
    <xf numFmtId="0" fontId="13" fillId="0" borderId="0" xfId="59" applyFont="1" applyBorder="1" applyAlignment="1">
      <alignment horizontal="justify" vertical="top" wrapText="1"/>
      <protection/>
    </xf>
    <xf numFmtId="0" fontId="13" fillId="0" borderId="0" xfId="59" applyFont="1" applyBorder="1" applyAlignment="1">
      <alignment horizontal="justify" vertical="top"/>
      <protection/>
    </xf>
    <xf numFmtId="0" fontId="13" fillId="0" borderId="14" xfId="59" applyFont="1" applyBorder="1" applyAlignment="1">
      <alignment horizontal="justify" vertical="top"/>
      <protection/>
    </xf>
    <xf numFmtId="0" fontId="12" fillId="0" borderId="11" xfId="59" applyFont="1" applyBorder="1" applyAlignment="1">
      <alignment horizontal="center"/>
      <protection/>
    </xf>
    <xf numFmtId="0" fontId="12" fillId="0" borderId="12" xfId="59" applyFont="1" applyBorder="1" applyAlignment="1">
      <alignment horizontal="center"/>
      <protection/>
    </xf>
    <xf numFmtId="0" fontId="12" fillId="0" borderId="13" xfId="59" applyFont="1" applyBorder="1" applyAlignment="1">
      <alignment horizontal="center"/>
      <protection/>
    </xf>
    <xf numFmtId="0" fontId="14" fillId="0" borderId="0" xfId="59" applyFont="1" applyAlignment="1">
      <alignment horizontal="center"/>
      <protection/>
    </xf>
    <xf numFmtId="0" fontId="13" fillId="0" borderId="0" xfId="59" applyFont="1" applyAlignment="1">
      <alignment horizontal="center"/>
      <protection/>
    </xf>
    <xf numFmtId="0" fontId="9" fillId="8" borderId="0" xfId="59" applyFont="1" applyFill="1" applyAlignment="1">
      <alignment horizontal="center"/>
      <protection/>
    </xf>
    <xf numFmtId="0" fontId="9" fillId="0" borderId="0" xfId="59" applyFont="1" applyAlignment="1">
      <alignment horizontal="right" vertical="center" indent="2"/>
      <protection/>
    </xf>
    <xf numFmtId="0" fontId="13" fillId="8" borderId="0" xfId="59" applyFont="1" applyFill="1" applyBorder="1" applyAlignment="1">
      <alignment horizontal="center" vertical="center" wrapText="1"/>
      <protection/>
    </xf>
    <xf numFmtId="0" fontId="11" fillId="0" borderId="0" xfId="59" applyFont="1" applyAlignment="1">
      <alignment horizontal="center"/>
      <protection/>
    </xf>
    <xf numFmtId="4" fontId="10" fillId="0" borderId="0" xfId="59" applyNumberFormat="1" applyFont="1" applyBorder="1" applyAlignment="1">
      <alignment horizontal="left" vertical="top" wrapText="1"/>
      <protection/>
    </xf>
    <xf numFmtId="4" fontId="10" fillId="0" borderId="14" xfId="59" applyNumberFormat="1" applyFont="1" applyBorder="1" applyAlignment="1">
      <alignment horizontal="left" vertical="top" wrapText="1"/>
      <protection/>
    </xf>
    <xf numFmtId="0" fontId="7" fillId="0" borderId="15" xfId="59" applyFont="1" applyBorder="1" applyAlignment="1">
      <alignment horizontal="center" vertical="top"/>
      <protection/>
    </xf>
    <xf numFmtId="0" fontId="7" fillId="0" borderId="16" xfId="59" applyFont="1" applyBorder="1" applyAlignment="1">
      <alignment horizontal="center" vertical="top"/>
      <protection/>
    </xf>
    <xf numFmtId="0" fontId="7" fillId="0" borderId="17" xfId="59" applyFont="1" applyBorder="1" applyAlignment="1">
      <alignment horizontal="center" vertical="top"/>
      <protection/>
    </xf>
    <xf numFmtId="0" fontId="9" fillId="0" borderId="0" xfId="59" applyFont="1" applyFill="1" applyBorder="1" applyAlignment="1">
      <alignment horizontal="center" vertical="center" wrapText="1"/>
      <protection/>
    </xf>
    <xf numFmtId="0" fontId="9" fillId="0" borderId="14" xfId="59" applyFont="1" applyFill="1" applyBorder="1" applyAlignment="1">
      <alignment horizontal="center" vertical="center" wrapText="1"/>
      <protection/>
    </xf>
    <xf numFmtId="4" fontId="0" fillId="0" borderId="0" xfId="0" applyNumberFormat="1" applyFill="1" applyBorder="1" applyAlignment="1">
      <alignment horizontal="center"/>
    </xf>
    <xf numFmtId="4" fontId="10" fillId="0" borderId="0" xfId="59" applyNumberFormat="1" applyFont="1" applyBorder="1" applyAlignment="1">
      <alignment horizontal="left" vertical="top"/>
      <protection/>
    </xf>
    <xf numFmtId="4" fontId="10" fillId="0" borderId="14" xfId="59" applyNumberFormat="1" applyFont="1" applyBorder="1" applyAlignment="1">
      <alignment horizontal="left" vertical="top"/>
      <protection/>
    </xf>
    <xf numFmtId="0" fontId="5" fillId="34" borderId="15" xfId="0" applyFont="1" applyFill="1" applyBorder="1" applyAlignment="1">
      <alignment horizontal="center"/>
    </xf>
    <xf numFmtId="0" fontId="5" fillId="34" borderId="16" xfId="0" applyFont="1" applyFill="1" applyBorder="1" applyAlignment="1">
      <alignment horizontal="center"/>
    </xf>
    <xf numFmtId="0" fontId="5" fillId="34" borderId="17" xfId="0" applyFont="1" applyFill="1" applyBorder="1" applyAlignment="1">
      <alignment horizont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Currency" xfId="53"/>
    <cellStyle name="Currency [0]" xfId="54"/>
    <cellStyle name="Moneda 2" xfId="55"/>
    <cellStyle name="Moneda 3" xfId="56"/>
    <cellStyle name="Neutral" xfId="57"/>
    <cellStyle name="Normal 2" xfId="58"/>
    <cellStyle name="Normal 2 2" xfId="59"/>
    <cellStyle name="Normal 3"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I50"/>
  <sheetViews>
    <sheetView tabSelected="1" view="pageBreakPreview" zoomScale="130" zoomScaleSheetLayoutView="130" zoomScalePageLayoutView="0" workbookViewId="0" topLeftCell="A10">
      <selection activeCell="G44" sqref="G44"/>
    </sheetView>
  </sheetViews>
  <sheetFormatPr defaultColWidth="11.421875" defaultRowHeight="12.75"/>
  <cols>
    <col min="1" max="1" width="13.421875" style="0" customWidth="1"/>
    <col min="2" max="2" width="10.7109375" style="0" customWidth="1"/>
    <col min="3" max="4" width="12.140625" style="0" customWidth="1"/>
    <col min="5" max="5" width="9.7109375" style="0" customWidth="1"/>
    <col min="6" max="6" width="12.140625" style="0" customWidth="1"/>
    <col min="7" max="7" width="17.00390625" style="0" customWidth="1"/>
    <col min="8" max="8" width="8.00390625" style="0" customWidth="1"/>
    <col min="9" max="9" width="5.00390625" style="0" customWidth="1"/>
  </cols>
  <sheetData>
    <row r="1" spans="1:9" ht="22.5">
      <c r="A1" s="132" t="s">
        <v>207</v>
      </c>
      <c r="B1" s="132"/>
      <c r="C1" s="132"/>
      <c r="D1" s="132"/>
      <c r="E1" s="132"/>
      <c r="F1" s="132"/>
      <c r="G1" s="132"/>
      <c r="H1" s="132"/>
      <c r="I1" s="132"/>
    </row>
    <row r="2" spans="1:9" ht="13.5" thickBot="1">
      <c r="A2" s="82"/>
      <c r="B2" s="83"/>
      <c r="C2" s="83"/>
      <c r="D2" s="83"/>
      <c r="E2" s="83"/>
      <c r="F2" s="83"/>
      <c r="G2" s="83"/>
      <c r="H2" s="83"/>
      <c r="I2" s="84"/>
    </row>
    <row r="3" spans="1:9" ht="12.75">
      <c r="A3" s="133" t="s">
        <v>208</v>
      </c>
      <c r="B3" s="135" t="s">
        <v>119</v>
      </c>
      <c r="C3" s="135"/>
      <c r="D3" s="135"/>
      <c r="E3" s="135"/>
      <c r="F3" s="135"/>
      <c r="G3" s="135"/>
      <c r="H3" s="135"/>
      <c r="I3" s="136"/>
    </row>
    <row r="4" spans="1:9" ht="12.75">
      <c r="A4" s="134"/>
      <c r="B4" s="137"/>
      <c r="C4" s="137"/>
      <c r="D4" s="137"/>
      <c r="E4" s="137"/>
      <c r="F4" s="137"/>
      <c r="G4" s="137"/>
      <c r="H4" s="137"/>
      <c r="I4" s="138"/>
    </row>
    <row r="5" spans="1:9" ht="12.75">
      <c r="A5" s="85" t="s">
        <v>115</v>
      </c>
      <c r="B5" s="86" t="s">
        <v>209</v>
      </c>
      <c r="C5" s="87"/>
      <c r="D5" s="88"/>
      <c r="E5" s="87"/>
      <c r="F5" s="89" t="s">
        <v>116</v>
      </c>
      <c r="G5" s="90" t="s">
        <v>210</v>
      </c>
      <c r="H5" s="90"/>
      <c r="I5" s="91"/>
    </row>
    <row r="6" spans="1:9" ht="13.5" thickBot="1">
      <c r="A6" s="92" t="s">
        <v>117</v>
      </c>
      <c r="B6" s="93" t="s">
        <v>211</v>
      </c>
      <c r="C6" s="94"/>
      <c r="D6" s="95"/>
      <c r="E6" s="94"/>
      <c r="F6" s="96" t="s">
        <v>118</v>
      </c>
      <c r="G6" s="97" t="s">
        <v>212</v>
      </c>
      <c r="H6" s="97"/>
      <c r="I6" s="98"/>
    </row>
    <row r="7" spans="1:9" ht="13.5">
      <c r="A7" s="99"/>
      <c r="B7" s="99"/>
      <c r="C7" s="100"/>
      <c r="D7" s="100"/>
      <c r="E7" s="100"/>
      <c r="F7" s="100"/>
      <c r="G7" s="99"/>
      <c r="H7" s="99"/>
      <c r="I7" s="100"/>
    </row>
    <row r="8" spans="1:9" ht="13.5" thickBot="1">
      <c r="A8" s="139" t="s">
        <v>213</v>
      </c>
      <c r="B8" s="139"/>
      <c r="C8" s="139"/>
      <c r="D8" s="139"/>
      <c r="E8" s="139"/>
      <c r="F8" s="139"/>
      <c r="G8" s="139"/>
      <c r="H8" s="139"/>
      <c r="I8" s="139"/>
    </row>
    <row r="9" spans="1:9" ht="13.5">
      <c r="A9" s="101" t="s">
        <v>214</v>
      </c>
      <c r="B9" s="102"/>
      <c r="C9" s="102"/>
      <c r="D9" s="102"/>
      <c r="E9" s="102"/>
      <c r="F9" s="102"/>
      <c r="G9" s="102"/>
      <c r="H9" s="102"/>
      <c r="I9" s="103"/>
    </row>
    <row r="10" spans="1:9" ht="98.25" customHeight="1">
      <c r="A10" s="104"/>
      <c r="B10" s="140" t="s">
        <v>233</v>
      </c>
      <c r="C10" s="141"/>
      <c r="D10" s="141"/>
      <c r="E10" s="141"/>
      <c r="F10" s="141"/>
      <c r="G10" s="141"/>
      <c r="H10" s="141"/>
      <c r="I10" s="142"/>
    </row>
    <row r="11" spans="1:9" ht="12.75">
      <c r="A11" s="105"/>
      <c r="B11" s="87"/>
      <c r="C11" s="87"/>
      <c r="D11" s="87"/>
      <c r="E11" s="87"/>
      <c r="F11" s="87"/>
      <c r="G11" s="87"/>
      <c r="H11" s="87"/>
      <c r="I11" s="91"/>
    </row>
    <row r="12" spans="1:9" ht="13.5" thickBot="1">
      <c r="A12" s="143" t="s">
        <v>215</v>
      </c>
      <c r="B12" s="144"/>
      <c r="C12" s="144"/>
      <c r="D12" s="144"/>
      <c r="E12" s="144"/>
      <c r="F12" s="144"/>
      <c r="G12" s="144"/>
      <c r="H12" s="144"/>
      <c r="I12" s="145"/>
    </row>
    <row r="13" spans="1:9" ht="12.75">
      <c r="A13" s="100"/>
      <c r="B13" s="100"/>
      <c r="C13" s="100"/>
      <c r="D13" s="100"/>
      <c r="E13" s="100"/>
      <c r="F13" s="100"/>
      <c r="G13" s="100"/>
      <c r="H13" s="100"/>
      <c r="I13" s="100"/>
    </row>
    <row r="14" spans="1:9" ht="12.75">
      <c r="A14" s="100"/>
      <c r="B14" s="100"/>
      <c r="C14" s="100"/>
      <c r="D14" s="100"/>
      <c r="E14" s="100"/>
      <c r="F14" s="100"/>
      <c r="G14" s="100"/>
      <c r="H14" s="100"/>
      <c r="I14" s="100"/>
    </row>
    <row r="15" spans="1:9" ht="13.5">
      <c r="A15" s="100"/>
      <c r="B15" s="148" t="s">
        <v>216</v>
      </c>
      <c r="C15" s="148"/>
      <c r="D15" s="148"/>
      <c r="E15" s="106"/>
      <c r="F15" s="148" t="s">
        <v>217</v>
      </c>
      <c r="G15" s="148"/>
      <c r="H15" s="139" t="s">
        <v>218</v>
      </c>
      <c r="I15" s="139"/>
    </row>
    <row r="16" spans="1:9" ht="12.75">
      <c r="A16" s="100"/>
      <c r="B16" s="100"/>
      <c r="C16" s="100"/>
      <c r="D16" s="100"/>
      <c r="E16" s="100"/>
      <c r="F16" s="100"/>
      <c r="G16" s="100"/>
      <c r="H16" s="100"/>
      <c r="I16" s="100"/>
    </row>
    <row r="17" spans="1:9" ht="12.75">
      <c r="A17" s="100"/>
      <c r="B17" s="100"/>
      <c r="C17" s="100"/>
      <c r="D17" s="100"/>
      <c r="E17" s="100"/>
      <c r="F17" s="100"/>
      <c r="G17" s="100"/>
      <c r="H17" s="100"/>
      <c r="I17" s="100"/>
    </row>
    <row r="18" spans="1:9" ht="13.5">
      <c r="A18" s="100"/>
      <c r="B18" s="117"/>
      <c r="C18" s="107"/>
      <c r="D18" s="100"/>
      <c r="E18" s="100"/>
      <c r="F18" s="100"/>
      <c r="G18" s="100"/>
      <c r="H18" s="110"/>
      <c r="I18" s="111"/>
    </row>
    <row r="19" spans="1:9" ht="13.5">
      <c r="A19" s="100"/>
      <c r="B19" s="117" t="s">
        <v>219</v>
      </c>
      <c r="C19" s="107" t="s">
        <v>220</v>
      </c>
      <c r="D19" s="100"/>
      <c r="E19" s="100"/>
      <c r="F19" s="108"/>
      <c r="G19" s="109"/>
      <c r="H19" s="110"/>
      <c r="I19" s="111" t="s">
        <v>218</v>
      </c>
    </row>
    <row r="20" spans="1:9" ht="13.5">
      <c r="A20" s="100"/>
      <c r="B20" s="117"/>
      <c r="C20" s="107"/>
      <c r="D20" s="100"/>
      <c r="E20" s="100"/>
      <c r="F20" s="100"/>
      <c r="G20" s="100"/>
      <c r="H20" s="110"/>
      <c r="I20" s="111"/>
    </row>
    <row r="21" spans="1:9" ht="13.5">
      <c r="A21" s="100"/>
      <c r="B21" s="117" t="s">
        <v>221</v>
      </c>
      <c r="C21" s="107" t="s">
        <v>222</v>
      </c>
      <c r="D21" s="100"/>
      <c r="E21" s="100"/>
      <c r="F21" s="108"/>
      <c r="G21" s="109"/>
      <c r="H21" s="110"/>
      <c r="I21" s="111" t="s">
        <v>218</v>
      </c>
    </row>
    <row r="22" spans="1:9" ht="13.5">
      <c r="A22" s="100"/>
      <c r="B22" s="117"/>
      <c r="C22" s="107"/>
      <c r="D22" s="100"/>
      <c r="E22" s="100"/>
      <c r="F22" s="100"/>
      <c r="G22" s="100"/>
      <c r="H22" s="110"/>
      <c r="I22" s="111"/>
    </row>
    <row r="23" spans="1:9" ht="13.5">
      <c r="A23" s="100"/>
      <c r="B23" s="117" t="s">
        <v>223</v>
      </c>
      <c r="C23" s="107" t="s">
        <v>224</v>
      </c>
      <c r="D23" s="100"/>
      <c r="E23" s="100"/>
      <c r="F23" s="108"/>
      <c r="G23" s="109"/>
      <c r="H23" s="110"/>
      <c r="I23" s="111" t="s">
        <v>218</v>
      </c>
    </row>
    <row r="24" spans="1:9" ht="13.5">
      <c r="A24" s="100"/>
      <c r="B24" s="117"/>
      <c r="C24" s="107"/>
      <c r="D24" s="100"/>
      <c r="E24" s="100"/>
      <c r="F24" s="100"/>
      <c r="G24" s="100"/>
      <c r="H24" s="110"/>
      <c r="I24" s="111"/>
    </row>
    <row r="25" spans="1:9" ht="13.5">
      <c r="A25" s="100"/>
      <c r="B25" s="117" t="s">
        <v>225</v>
      </c>
      <c r="C25" s="107" t="s">
        <v>226</v>
      </c>
      <c r="D25" s="100"/>
      <c r="E25" s="100"/>
      <c r="F25" s="108"/>
      <c r="G25" s="109"/>
      <c r="H25" s="110"/>
      <c r="I25" s="111" t="s">
        <v>218</v>
      </c>
    </row>
    <row r="26" spans="1:9" ht="13.5">
      <c r="A26" s="100"/>
      <c r="B26" s="117"/>
      <c r="C26" s="107"/>
      <c r="D26" s="100"/>
      <c r="E26" s="100"/>
      <c r="F26" s="100"/>
      <c r="G26" s="100"/>
      <c r="H26" s="110"/>
      <c r="I26" s="111"/>
    </row>
    <row r="27" spans="1:9" ht="13.5">
      <c r="A27" s="100"/>
      <c r="B27" s="117" t="s">
        <v>227</v>
      </c>
      <c r="C27" s="107" t="s">
        <v>228</v>
      </c>
      <c r="D27" s="100"/>
      <c r="E27" s="100"/>
      <c r="F27" s="108"/>
      <c r="G27" s="109"/>
      <c r="H27" s="110"/>
      <c r="I27" s="111" t="s">
        <v>218</v>
      </c>
    </row>
    <row r="28" spans="1:9" ht="13.5">
      <c r="A28" s="100"/>
      <c r="B28" s="100"/>
      <c r="C28" s="100"/>
      <c r="D28" s="100"/>
      <c r="E28" s="100"/>
      <c r="F28" s="100"/>
      <c r="G28" s="100"/>
      <c r="H28" s="112"/>
      <c r="I28" s="113"/>
    </row>
    <row r="29" spans="1:9" ht="13.5">
      <c r="A29" s="100"/>
      <c r="B29" s="100"/>
      <c r="C29" s="100"/>
      <c r="D29" s="100"/>
      <c r="E29" s="100"/>
      <c r="F29" s="100"/>
      <c r="G29" s="100"/>
      <c r="H29" s="114"/>
      <c r="I29" s="115"/>
    </row>
    <row r="30" spans="1:9" ht="13.5">
      <c r="A30" s="100"/>
      <c r="B30" s="100"/>
      <c r="C30" s="100"/>
      <c r="D30" s="100"/>
      <c r="E30" s="100"/>
      <c r="F30" s="100"/>
      <c r="G30" s="116"/>
      <c r="H30" s="117"/>
      <c r="I30" s="118"/>
    </row>
    <row r="31" spans="1:9" ht="13.5">
      <c r="A31" s="100"/>
      <c r="B31" s="100"/>
      <c r="C31" s="100"/>
      <c r="D31" s="100"/>
      <c r="E31" s="119" t="s">
        <v>229</v>
      </c>
      <c r="F31" s="120"/>
      <c r="G31" s="109">
        <f>SUM(G18:G27)</f>
        <v>0</v>
      </c>
      <c r="H31" s="121"/>
      <c r="I31" s="122"/>
    </row>
    <row r="32" spans="1:9" ht="13.5">
      <c r="A32" s="100"/>
      <c r="B32" s="100"/>
      <c r="C32" s="100"/>
      <c r="D32" s="100"/>
      <c r="E32" s="99"/>
      <c r="F32" s="123"/>
      <c r="G32" s="124"/>
      <c r="H32" s="114"/>
      <c r="I32" s="115"/>
    </row>
    <row r="33" spans="1:9" ht="13.5">
      <c r="A33" s="100"/>
      <c r="B33" s="100"/>
      <c r="C33" s="100"/>
      <c r="D33" s="100"/>
      <c r="E33" s="119" t="s">
        <v>230</v>
      </c>
      <c r="F33" s="120"/>
      <c r="G33" s="109">
        <f>G31*0.16</f>
        <v>0</v>
      </c>
      <c r="H33" s="117"/>
      <c r="I33" s="118"/>
    </row>
    <row r="34" spans="1:9" ht="13.5">
      <c r="A34" s="100"/>
      <c r="B34" s="100"/>
      <c r="C34" s="100"/>
      <c r="D34" s="125"/>
      <c r="E34" s="100"/>
      <c r="F34" s="100"/>
      <c r="G34" s="100"/>
      <c r="H34" s="117"/>
      <c r="I34" s="118"/>
    </row>
    <row r="35" spans="1:9" ht="14.25" thickBot="1">
      <c r="A35" s="100"/>
      <c r="B35" s="100"/>
      <c r="C35" s="100"/>
      <c r="D35" s="125"/>
      <c r="E35" s="100"/>
      <c r="F35" s="100"/>
      <c r="G35" s="100"/>
      <c r="H35" s="117"/>
      <c r="I35" s="118"/>
    </row>
    <row r="36" spans="1:9" ht="14.25" thickBot="1">
      <c r="A36" s="100"/>
      <c r="B36" s="100"/>
      <c r="C36" s="100"/>
      <c r="D36" s="126" t="s">
        <v>231</v>
      </c>
      <c r="E36" s="100"/>
      <c r="F36" s="127"/>
      <c r="G36" s="128">
        <f>G33+G31</f>
        <v>0</v>
      </c>
      <c r="H36" s="129">
        <f>(SUM(H19,H21,H23,H25,H27))</f>
        <v>0</v>
      </c>
      <c r="I36" s="130" t="s">
        <v>218</v>
      </c>
    </row>
    <row r="37" spans="1:9" ht="12.75">
      <c r="A37" s="100"/>
      <c r="B37" s="100"/>
      <c r="C37" s="100"/>
      <c r="D37" s="100"/>
      <c r="E37" s="100"/>
      <c r="F37" s="100"/>
      <c r="G37" s="100"/>
      <c r="H37" s="100"/>
      <c r="I37" s="100"/>
    </row>
    <row r="38" spans="1:9" ht="12.75">
      <c r="A38" s="100"/>
      <c r="B38" s="100"/>
      <c r="C38" s="100"/>
      <c r="D38" s="100"/>
      <c r="E38" s="100"/>
      <c r="F38" s="100"/>
      <c r="G38" s="100"/>
      <c r="H38" s="131"/>
      <c r="I38" s="100"/>
    </row>
    <row r="39" spans="1:9" ht="12.75">
      <c r="A39" s="149" t="s">
        <v>232</v>
      </c>
      <c r="B39" s="149"/>
      <c r="C39" s="149"/>
      <c r="D39" s="150"/>
      <c r="E39" s="150"/>
      <c r="F39" s="150"/>
      <c r="G39" s="150"/>
      <c r="H39" s="150"/>
      <c r="I39" s="150"/>
    </row>
    <row r="40" spans="1:9" ht="12.75">
      <c r="A40" s="149"/>
      <c r="B40" s="149"/>
      <c r="C40" s="149"/>
      <c r="D40" s="150"/>
      <c r="E40" s="150"/>
      <c r="F40" s="150"/>
      <c r="G40" s="150"/>
      <c r="H40" s="150"/>
      <c r="I40" s="150"/>
    </row>
    <row r="41" spans="1:9" ht="12.75">
      <c r="A41" s="100"/>
      <c r="B41" s="100"/>
      <c r="C41" s="100"/>
      <c r="D41" s="100"/>
      <c r="E41" s="100"/>
      <c r="F41" s="100"/>
      <c r="G41" s="100"/>
      <c r="H41" s="100"/>
      <c r="I41" s="100"/>
    </row>
    <row r="42" spans="1:9" ht="12.75">
      <c r="A42" s="100"/>
      <c r="B42" s="100"/>
      <c r="C42" s="100"/>
      <c r="D42" s="100"/>
      <c r="E42" s="100"/>
      <c r="F42" s="100"/>
      <c r="G42" s="100"/>
      <c r="H42" s="100"/>
      <c r="I42" s="100"/>
    </row>
    <row r="43" spans="1:9" ht="12.75">
      <c r="A43" s="100"/>
      <c r="B43" s="100"/>
      <c r="C43" s="100"/>
      <c r="D43" s="100"/>
      <c r="E43" s="100"/>
      <c r="F43" s="100"/>
      <c r="G43" s="100"/>
      <c r="H43" s="100"/>
      <c r="I43" s="100"/>
    </row>
    <row r="44" spans="1:9" ht="12.75">
      <c r="A44" s="100"/>
      <c r="B44" s="100"/>
      <c r="C44" s="100"/>
      <c r="D44" s="100"/>
      <c r="E44" s="100"/>
      <c r="F44" s="100"/>
      <c r="G44" s="100"/>
      <c r="H44" s="100"/>
      <c r="I44" s="100"/>
    </row>
    <row r="45" spans="1:9" ht="12.75">
      <c r="A45" s="100"/>
      <c r="B45" s="100"/>
      <c r="C45" s="100"/>
      <c r="D45" s="100"/>
      <c r="E45" s="100"/>
      <c r="F45" s="100"/>
      <c r="G45" s="100"/>
      <c r="H45" s="100"/>
      <c r="I45" s="100"/>
    </row>
    <row r="46" spans="1:9" ht="12.75">
      <c r="A46" s="100"/>
      <c r="B46" s="100"/>
      <c r="C46" s="100"/>
      <c r="D46" s="100"/>
      <c r="E46" s="100"/>
      <c r="F46" s="100"/>
      <c r="G46" s="100"/>
      <c r="H46" s="100"/>
      <c r="I46" s="100"/>
    </row>
    <row r="47" spans="1:9" ht="12.75">
      <c r="A47" s="100"/>
      <c r="B47" s="100"/>
      <c r="C47" s="151"/>
      <c r="D47" s="151"/>
      <c r="E47" s="151"/>
      <c r="F47" s="151"/>
      <c r="G47" s="100"/>
      <c r="H47" s="100"/>
      <c r="I47" s="100"/>
    </row>
    <row r="48" spans="1:9" ht="13.5">
      <c r="A48" s="100"/>
      <c r="B48" s="100"/>
      <c r="C48" s="146"/>
      <c r="D48" s="146"/>
      <c r="E48" s="146"/>
      <c r="F48" s="146"/>
      <c r="G48" s="100"/>
      <c r="H48" s="100"/>
      <c r="I48" s="100"/>
    </row>
    <row r="49" spans="1:9" ht="13.5">
      <c r="A49" s="100"/>
      <c r="B49" s="100"/>
      <c r="C49" s="147"/>
      <c r="D49" s="147"/>
      <c r="E49" s="147"/>
      <c r="F49" s="147"/>
      <c r="G49" s="100"/>
      <c r="H49" s="100"/>
      <c r="I49" s="100"/>
    </row>
    <row r="50" spans="1:9" ht="13.5">
      <c r="A50" s="100"/>
      <c r="B50" s="100"/>
      <c r="C50" s="147"/>
      <c r="D50" s="147"/>
      <c r="E50" s="147"/>
      <c r="F50" s="147"/>
      <c r="G50" s="100"/>
      <c r="H50" s="100"/>
      <c r="I50" s="100"/>
    </row>
  </sheetData>
  <sheetProtection/>
  <mergeCells count="15">
    <mergeCell ref="C48:F48"/>
    <mergeCell ref="C49:F49"/>
    <mergeCell ref="C50:F50"/>
    <mergeCell ref="B15:D15"/>
    <mergeCell ref="F15:G15"/>
    <mergeCell ref="H15:I15"/>
    <mergeCell ref="A39:C40"/>
    <mergeCell ref="D39:I40"/>
    <mergeCell ref="C47:F47"/>
    <mergeCell ref="A1:I1"/>
    <mergeCell ref="A3:A4"/>
    <mergeCell ref="B3:I4"/>
    <mergeCell ref="A8:I8"/>
    <mergeCell ref="B10:I10"/>
    <mergeCell ref="A12:I12"/>
  </mergeCells>
  <printOptions/>
  <pageMargins left="0.25" right="0.2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G215"/>
  <sheetViews>
    <sheetView view="pageBreakPreview" zoomScale="160" zoomScaleSheetLayoutView="160" zoomScalePageLayoutView="70" workbookViewId="0" topLeftCell="A164">
      <selection activeCell="B172" sqref="B172"/>
    </sheetView>
  </sheetViews>
  <sheetFormatPr defaultColWidth="11.421875" defaultRowHeight="12.75"/>
  <cols>
    <col min="1" max="1" width="8.140625" style="3" customWidth="1"/>
    <col min="2" max="2" width="49.57421875" style="0" customWidth="1"/>
    <col min="3" max="3" width="8.57421875" style="4" customWidth="1"/>
    <col min="4" max="4" width="9.57421875" style="1" customWidth="1"/>
    <col min="5" max="5" width="10.8515625" style="5" customWidth="1"/>
    <col min="6" max="6" width="12.57421875" style="2" customWidth="1"/>
  </cols>
  <sheetData>
    <row r="1" spans="1:7" ht="22.5" customHeight="1">
      <c r="A1" s="154" t="s">
        <v>114</v>
      </c>
      <c r="B1" s="155"/>
      <c r="C1" s="155"/>
      <c r="D1" s="155"/>
      <c r="E1" s="155"/>
      <c r="F1" s="156"/>
      <c r="G1" s="20"/>
    </row>
    <row r="2" spans="1:7" ht="27">
      <c r="A2" s="42" t="s">
        <v>12</v>
      </c>
      <c r="B2" s="157" t="s">
        <v>119</v>
      </c>
      <c r="C2" s="157"/>
      <c r="D2" s="157"/>
      <c r="E2" s="157"/>
      <c r="F2" s="158"/>
      <c r="G2" s="13"/>
    </row>
    <row r="3" spans="1:7" ht="12.75">
      <c r="A3" s="43" t="s">
        <v>115</v>
      </c>
      <c r="B3" s="44" t="s">
        <v>6</v>
      </c>
      <c r="C3" s="45" t="s">
        <v>116</v>
      </c>
      <c r="D3" s="160" t="s">
        <v>7</v>
      </c>
      <c r="E3" s="160"/>
      <c r="F3" s="161"/>
      <c r="G3" s="13"/>
    </row>
    <row r="4" spans="1:6" ht="12.75">
      <c r="A4" s="43" t="s">
        <v>117</v>
      </c>
      <c r="B4" s="44" t="s">
        <v>5</v>
      </c>
      <c r="C4" s="45" t="s">
        <v>118</v>
      </c>
      <c r="D4" s="152" t="s">
        <v>8</v>
      </c>
      <c r="E4" s="152"/>
      <c r="F4" s="153"/>
    </row>
    <row r="5" spans="1:6" ht="21" customHeight="1">
      <c r="A5" s="46"/>
      <c r="B5" s="47"/>
      <c r="C5" s="48"/>
      <c r="D5" s="48"/>
      <c r="E5" s="49"/>
      <c r="F5" s="50"/>
    </row>
    <row r="6" spans="1:6" ht="14.25" customHeight="1" thickBot="1">
      <c r="A6" s="55"/>
      <c r="B6" s="56" t="s">
        <v>13</v>
      </c>
      <c r="C6" s="57" t="s">
        <v>2</v>
      </c>
      <c r="D6" s="57" t="s">
        <v>3</v>
      </c>
      <c r="E6" s="58" t="s">
        <v>38</v>
      </c>
      <c r="F6" s="59" t="s">
        <v>4</v>
      </c>
    </row>
    <row r="7" spans="1:6" s="6" customFormat="1" ht="8.25" customHeight="1" thickBot="1">
      <c r="A7" s="51"/>
      <c r="B7" s="52"/>
      <c r="C7" s="52"/>
      <c r="D7" s="52"/>
      <c r="E7" s="53"/>
      <c r="F7" s="54"/>
    </row>
    <row r="8" spans="1:6" s="6" customFormat="1" ht="12.75">
      <c r="A8" s="162" t="s">
        <v>27</v>
      </c>
      <c r="B8" s="163"/>
      <c r="C8" s="163"/>
      <c r="D8" s="163"/>
      <c r="E8" s="163"/>
      <c r="F8" s="164"/>
    </row>
    <row r="9" spans="1:6" s="6" customFormat="1" ht="33.75">
      <c r="A9" s="60" t="s">
        <v>120</v>
      </c>
      <c r="B9" s="32" t="s">
        <v>26</v>
      </c>
      <c r="C9" s="40" t="s">
        <v>0</v>
      </c>
      <c r="D9" s="61">
        <v>16.5</v>
      </c>
      <c r="E9" s="61"/>
      <c r="F9" s="62">
        <f>D9*E9</f>
        <v>0</v>
      </c>
    </row>
    <row r="10" spans="1:6" s="6" customFormat="1" ht="9.75" customHeight="1">
      <c r="A10" s="60"/>
      <c r="B10" s="32"/>
      <c r="C10" s="40"/>
      <c r="D10" s="40"/>
      <c r="E10" s="40"/>
      <c r="F10" s="81" t="s">
        <v>206</v>
      </c>
    </row>
    <row r="11" spans="1:6" s="6" customFormat="1" ht="33.75">
      <c r="A11" s="60" t="s">
        <v>121</v>
      </c>
      <c r="B11" s="32" t="s">
        <v>28</v>
      </c>
      <c r="C11" s="40" t="s">
        <v>0</v>
      </c>
      <c r="D11" s="40">
        <v>2.31</v>
      </c>
      <c r="E11" s="40"/>
      <c r="F11" s="62">
        <f>D11*E11</f>
        <v>0</v>
      </c>
    </row>
    <row r="12" spans="1:6" s="6" customFormat="1" ht="12.75">
      <c r="A12" s="60"/>
      <c r="B12" s="32"/>
      <c r="C12" s="40"/>
      <c r="D12" s="40"/>
      <c r="E12" s="40"/>
      <c r="F12" s="81" t="s">
        <v>206</v>
      </c>
    </row>
    <row r="13" spans="1:6" s="6" customFormat="1" ht="33.75">
      <c r="A13" s="60" t="s">
        <v>122</v>
      </c>
      <c r="B13" s="32" t="s">
        <v>41</v>
      </c>
      <c r="C13" s="40" t="s">
        <v>25</v>
      </c>
      <c r="D13" s="40">
        <v>29.56</v>
      </c>
      <c r="E13" s="40"/>
      <c r="F13" s="62">
        <f>D13*E13</f>
        <v>0</v>
      </c>
    </row>
    <row r="14" spans="1:6" s="6" customFormat="1" ht="12.75">
      <c r="A14" s="60"/>
      <c r="B14" s="32"/>
      <c r="C14" s="40"/>
      <c r="D14" s="40"/>
      <c r="E14" s="40"/>
      <c r="F14" s="81" t="s">
        <v>206</v>
      </c>
    </row>
    <row r="15" spans="1:6" s="6" customFormat="1" ht="33.75">
      <c r="A15" s="60" t="s">
        <v>123</v>
      </c>
      <c r="B15" s="32" t="s">
        <v>29</v>
      </c>
      <c r="C15" s="40" t="s">
        <v>25</v>
      </c>
      <c r="D15" s="40">
        <v>51.47</v>
      </c>
      <c r="E15" s="40"/>
      <c r="F15" s="62">
        <f>D15*E15</f>
        <v>0</v>
      </c>
    </row>
    <row r="16" spans="1:6" s="6" customFormat="1" ht="12.75">
      <c r="A16" s="60"/>
      <c r="B16" s="32"/>
      <c r="C16" s="40"/>
      <c r="D16" s="40"/>
      <c r="E16" s="40"/>
      <c r="F16" s="81" t="s">
        <v>206</v>
      </c>
    </row>
    <row r="17" spans="1:6" s="6" customFormat="1" ht="33.75">
      <c r="A17" s="60" t="s">
        <v>124</v>
      </c>
      <c r="B17" s="32" t="s">
        <v>30</v>
      </c>
      <c r="C17" s="40" t="s">
        <v>25</v>
      </c>
      <c r="D17" s="40">
        <v>14.34</v>
      </c>
      <c r="E17" s="40"/>
      <c r="F17" s="62">
        <f>D17*E17</f>
        <v>0</v>
      </c>
    </row>
    <row r="18" spans="1:6" s="6" customFormat="1" ht="12.75">
      <c r="A18" s="60"/>
      <c r="B18" s="32"/>
      <c r="C18" s="40"/>
      <c r="D18" s="40"/>
      <c r="E18" s="40"/>
      <c r="F18" s="81" t="s">
        <v>206</v>
      </c>
    </row>
    <row r="19" spans="1:6" s="6" customFormat="1" ht="45">
      <c r="A19" s="60" t="s">
        <v>125</v>
      </c>
      <c r="B19" s="32" t="s">
        <v>31</v>
      </c>
      <c r="C19" s="40" t="s">
        <v>24</v>
      </c>
      <c r="D19" s="40">
        <v>0.98</v>
      </c>
      <c r="E19" s="63"/>
      <c r="F19" s="62">
        <f>D19*E19</f>
        <v>0</v>
      </c>
    </row>
    <row r="20" spans="1:6" s="6" customFormat="1" ht="13.5" thickBot="1">
      <c r="A20" s="64"/>
      <c r="B20" s="32"/>
      <c r="C20" s="16"/>
      <c r="D20" s="16"/>
      <c r="E20" s="16"/>
      <c r="F20" s="81" t="s">
        <v>206</v>
      </c>
    </row>
    <row r="21" spans="1:6" s="6" customFormat="1" ht="12.75">
      <c r="A21" s="162" t="s">
        <v>14</v>
      </c>
      <c r="B21" s="163"/>
      <c r="C21" s="163"/>
      <c r="D21" s="163"/>
      <c r="E21" s="163"/>
      <c r="F21" s="164"/>
    </row>
    <row r="22" spans="1:6" s="6" customFormat="1" ht="12.75">
      <c r="A22" s="66"/>
      <c r="B22" s="67"/>
      <c r="C22" s="67"/>
      <c r="D22" s="67"/>
      <c r="E22" s="67"/>
      <c r="F22" s="68"/>
    </row>
    <row r="23" spans="1:6" s="6" customFormat="1" ht="78.75">
      <c r="A23" s="60" t="s">
        <v>126</v>
      </c>
      <c r="B23" s="32" t="s">
        <v>43</v>
      </c>
      <c r="C23" s="40" t="s">
        <v>17</v>
      </c>
      <c r="D23" s="61">
        <v>56</v>
      </c>
      <c r="E23" s="40"/>
      <c r="F23" s="62">
        <f>D23*E23</f>
        <v>0</v>
      </c>
    </row>
    <row r="24" spans="1:6" s="6" customFormat="1" ht="12.75">
      <c r="A24" s="69"/>
      <c r="B24" s="30"/>
      <c r="C24" s="40"/>
      <c r="D24" s="61"/>
      <c r="E24" s="40"/>
      <c r="F24" s="81" t="s">
        <v>206</v>
      </c>
    </row>
    <row r="25" spans="1:6" s="6" customFormat="1" ht="45">
      <c r="A25" s="60" t="s">
        <v>127</v>
      </c>
      <c r="B25" s="32" t="s">
        <v>32</v>
      </c>
      <c r="C25" s="40" t="s">
        <v>1</v>
      </c>
      <c r="D25" s="61">
        <v>212.34</v>
      </c>
      <c r="E25" s="40"/>
      <c r="F25" s="62">
        <f>D25*E25</f>
        <v>0</v>
      </c>
    </row>
    <row r="26" spans="1:6" s="6" customFormat="1" ht="12.75">
      <c r="A26" s="60"/>
      <c r="B26" s="30"/>
      <c r="C26" s="40"/>
      <c r="D26" s="61"/>
      <c r="E26" s="40"/>
      <c r="F26" s="81" t="s">
        <v>206</v>
      </c>
    </row>
    <row r="27" spans="1:6" s="6" customFormat="1" ht="45">
      <c r="A27" s="60" t="s">
        <v>128</v>
      </c>
      <c r="B27" s="32" t="s">
        <v>33</v>
      </c>
      <c r="C27" s="40" t="s">
        <v>1</v>
      </c>
      <c r="D27" s="61">
        <v>24.56</v>
      </c>
      <c r="E27" s="40"/>
      <c r="F27" s="62">
        <f>D27*E27</f>
        <v>0</v>
      </c>
    </row>
    <row r="28" spans="1:6" s="6" customFormat="1" ht="12.75">
      <c r="A28" s="60"/>
      <c r="B28" s="30"/>
      <c r="C28" s="40"/>
      <c r="D28" s="61"/>
      <c r="E28" s="40"/>
      <c r="F28" s="81" t="s">
        <v>206</v>
      </c>
    </row>
    <row r="29" spans="1:6" s="6" customFormat="1" ht="33.75">
      <c r="A29" s="60" t="s">
        <v>129</v>
      </c>
      <c r="B29" s="32" t="s">
        <v>34</v>
      </c>
      <c r="C29" s="40" t="s">
        <v>1</v>
      </c>
      <c r="D29" s="61">
        <v>95.8</v>
      </c>
      <c r="E29" s="40"/>
      <c r="F29" s="62">
        <f>D29*E29</f>
        <v>0</v>
      </c>
    </row>
    <row r="30" spans="1:6" s="6" customFormat="1" ht="12.75">
      <c r="A30" s="60"/>
      <c r="B30" s="30"/>
      <c r="C30" s="40"/>
      <c r="D30" s="61"/>
      <c r="E30" s="40"/>
      <c r="F30" s="81" t="s">
        <v>206</v>
      </c>
    </row>
    <row r="31" spans="1:6" s="6" customFormat="1" ht="45">
      <c r="A31" s="60" t="s">
        <v>130</v>
      </c>
      <c r="B31" s="32" t="s">
        <v>35</v>
      </c>
      <c r="C31" s="40" t="s">
        <v>1</v>
      </c>
      <c r="D31" s="61">
        <v>3.2</v>
      </c>
      <c r="E31" s="61"/>
      <c r="F31" s="62">
        <f>D31*E31</f>
        <v>0</v>
      </c>
    </row>
    <row r="32" spans="1:6" s="6" customFormat="1" ht="12.75">
      <c r="A32" s="69"/>
      <c r="B32" s="30"/>
      <c r="C32" s="40"/>
      <c r="D32" s="61"/>
      <c r="E32" s="40"/>
      <c r="F32" s="81" t="s">
        <v>206</v>
      </c>
    </row>
    <row r="33" spans="1:6" s="6" customFormat="1" ht="45">
      <c r="A33" s="60" t="s">
        <v>131</v>
      </c>
      <c r="B33" s="32" t="s">
        <v>90</v>
      </c>
      <c r="C33" s="40" t="s">
        <v>1</v>
      </c>
      <c r="D33" s="61">
        <v>12</v>
      </c>
      <c r="E33" s="40"/>
      <c r="F33" s="62">
        <f>D33*E33</f>
        <v>0</v>
      </c>
    </row>
    <row r="34" spans="1:6" s="6" customFormat="1" ht="12.75">
      <c r="A34" s="69"/>
      <c r="B34" s="30"/>
      <c r="C34" s="40"/>
      <c r="D34" s="61"/>
      <c r="E34" s="40"/>
      <c r="F34" s="81" t="s">
        <v>206</v>
      </c>
    </row>
    <row r="35" spans="1:6" s="6" customFormat="1" ht="45">
      <c r="A35" s="60" t="s">
        <v>132</v>
      </c>
      <c r="B35" s="32" t="s">
        <v>44</v>
      </c>
      <c r="C35" s="40" t="s">
        <v>1</v>
      </c>
      <c r="D35" s="61">
        <v>38.12</v>
      </c>
      <c r="E35" s="40"/>
      <c r="F35" s="62">
        <f>D35*E35</f>
        <v>0</v>
      </c>
    </row>
    <row r="36" spans="1:6" s="6" customFormat="1" ht="12.75">
      <c r="A36" s="69"/>
      <c r="B36" s="30"/>
      <c r="C36" s="40"/>
      <c r="D36" s="61"/>
      <c r="E36" s="40"/>
      <c r="F36" s="81" t="s">
        <v>206</v>
      </c>
    </row>
    <row r="37" spans="1:6" s="6" customFormat="1" ht="45">
      <c r="A37" s="60" t="s">
        <v>133</v>
      </c>
      <c r="B37" s="32" t="s">
        <v>92</v>
      </c>
      <c r="C37" s="40" t="s">
        <v>0</v>
      </c>
      <c r="D37" s="61">
        <v>2.7</v>
      </c>
      <c r="E37" s="40"/>
      <c r="F37" s="62">
        <f>D37*E37</f>
        <v>0</v>
      </c>
    </row>
    <row r="38" spans="1:6" s="6" customFormat="1" ht="12.75">
      <c r="A38" s="69"/>
      <c r="B38" s="30"/>
      <c r="C38" s="40"/>
      <c r="D38" s="61"/>
      <c r="E38" s="40"/>
      <c r="F38" s="81" t="s">
        <v>206</v>
      </c>
    </row>
    <row r="39" spans="1:6" s="6" customFormat="1" ht="33.75">
      <c r="A39" s="60" t="s">
        <v>134</v>
      </c>
      <c r="B39" s="32" t="s">
        <v>91</v>
      </c>
      <c r="C39" s="40" t="s">
        <v>0</v>
      </c>
      <c r="D39" s="61">
        <v>346.02</v>
      </c>
      <c r="E39" s="40"/>
      <c r="F39" s="62">
        <f>D39*E39</f>
        <v>0</v>
      </c>
    </row>
    <row r="40" spans="1:6" s="6" customFormat="1" ht="12.75">
      <c r="A40" s="69"/>
      <c r="B40" s="30"/>
      <c r="C40" s="40"/>
      <c r="D40" s="61"/>
      <c r="E40" s="40"/>
      <c r="F40" s="81" t="s">
        <v>206</v>
      </c>
    </row>
    <row r="41" spans="1:6" s="6" customFormat="1" ht="67.5">
      <c r="A41" s="60" t="s">
        <v>135</v>
      </c>
      <c r="B41" s="32" t="s">
        <v>93</v>
      </c>
      <c r="C41" s="40" t="s">
        <v>0</v>
      </c>
      <c r="D41" s="61">
        <v>350</v>
      </c>
      <c r="E41" s="40"/>
      <c r="F41" s="62">
        <f>D41*E41</f>
        <v>0</v>
      </c>
    </row>
    <row r="42" spans="1:6" s="6" customFormat="1" ht="12.75">
      <c r="A42" s="69"/>
      <c r="B42" s="30"/>
      <c r="C42" s="40"/>
      <c r="D42" s="61"/>
      <c r="E42" s="40"/>
      <c r="F42" s="81" t="s">
        <v>206</v>
      </c>
    </row>
    <row r="43" spans="1:6" s="6" customFormat="1" ht="45">
      <c r="A43" s="60" t="s">
        <v>136</v>
      </c>
      <c r="B43" s="32" t="s">
        <v>234</v>
      </c>
      <c r="C43" s="40" t="s">
        <v>0</v>
      </c>
      <c r="D43" s="61">
        <v>872.87</v>
      </c>
      <c r="E43" s="40"/>
      <c r="F43" s="62">
        <f>D43*E43</f>
        <v>0</v>
      </c>
    </row>
    <row r="44" spans="1:6" s="6" customFormat="1" ht="12.75">
      <c r="A44" s="69"/>
      <c r="B44" s="30"/>
      <c r="C44" s="40"/>
      <c r="D44" s="61"/>
      <c r="E44" s="40"/>
      <c r="F44" s="81" t="s">
        <v>206</v>
      </c>
    </row>
    <row r="45" spans="1:6" s="6" customFormat="1" ht="141" customHeight="1">
      <c r="A45" s="60" t="s">
        <v>137</v>
      </c>
      <c r="B45" s="32" t="s">
        <v>94</v>
      </c>
      <c r="C45" s="40" t="s">
        <v>1</v>
      </c>
      <c r="D45" s="61">
        <v>2.5</v>
      </c>
      <c r="E45" s="63"/>
      <c r="F45" s="62">
        <f>D45*E45</f>
        <v>0</v>
      </c>
    </row>
    <row r="46" spans="1:6" s="6" customFormat="1" ht="12.75">
      <c r="A46" s="69"/>
      <c r="B46" s="30"/>
      <c r="C46" s="40"/>
      <c r="D46" s="61"/>
      <c r="E46" s="40"/>
      <c r="F46" s="81" t="s">
        <v>206</v>
      </c>
    </row>
    <row r="47" spans="1:6" s="6" customFormat="1" ht="130.5" customHeight="1">
      <c r="A47" s="60" t="s">
        <v>138</v>
      </c>
      <c r="B47" s="32" t="s">
        <v>45</v>
      </c>
      <c r="C47" s="40" t="s">
        <v>1</v>
      </c>
      <c r="D47" s="61">
        <v>4</v>
      </c>
      <c r="E47" s="63"/>
      <c r="F47" s="62">
        <f>D47*E47</f>
        <v>0</v>
      </c>
    </row>
    <row r="48" spans="1:6" s="6" customFormat="1" ht="12.75">
      <c r="A48" s="69"/>
      <c r="B48" s="30"/>
      <c r="C48" s="40"/>
      <c r="D48" s="61"/>
      <c r="E48" s="40"/>
      <c r="F48" s="81" t="s">
        <v>206</v>
      </c>
    </row>
    <row r="49" spans="1:6" s="6" customFormat="1" ht="78.75">
      <c r="A49" s="60" t="s">
        <v>139</v>
      </c>
      <c r="B49" s="32" t="s">
        <v>36</v>
      </c>
      <c r="C49" s="40" t="s">
        <v>1</v>
      </c>
      <c r="D49" s="61">
        <v>57</v>
      </c>
      <c r="E49" s="40"/>
      <c r="F49" s="62">
        <f>D49*E49</f>
        <v>0</v>
      </c>
    </row>
    <row r="50" spans="1:6" s="6" customFormat="1" ht="12.75">
      <c r="A50" s="69"/>
      <c r="B50" s="30"/>
      <c r="C50" s="40"/>
      <c r="D50" s="61"/>
      <c r="E50" s="40"/>
      <c r="F50" s="81" t="s">
        <v>206</v>
      </c>
    </row>
    <row r="51" spans="1:6" s="6" customFormat="1" ht="67.5">
      <c r="A51" s="60" t="s">
        <v>140</v>
      </c>
      <c r="B51" s="32" t="s">
        <v>37</v>
      </c>
      <c r="C51" s="40" t="s">
        <v>17</v>
      </c>
      <c r="D51" s="61">
        <v>2</v>
      </c>
      <c r="E51" s="63"/>
      <c r="F51" s="62">
        <f>D51*E51</f>
        <v>0</v>
      </c>
    </row>
    <row r="52" spans="1:6" s="6" customFormat="1" ht="12.75">
      <c r="A52" s="69"/>
      <c r="B52" s="30"/>
      <c r="C52" s="40"/>
      <c r="D52" s="61"/>
      <c r="E52" s="40"/>
      <c r="F52" s="81" t="s">
        <v>206</v>
      </c>
    </row>
    <row r="53" spans="1:6" s="6" customFormat="1" ht="101.25">
      <c r="A53" s="60" t="s">
        <v>141</v>
      </c>
      <c r="B53" s="32" t="s">
        <v>46</v>
      </c>
      <c r="C53" s="40" t="s">
        <v>17</v>
      </c>
      <c r="D53" s="61">
        <v>9</v>
      </c>
      <c r="E53" s="40"/>
      <c r="F53" s="62">
        <f>D53*E53</f>
        <v>0</v>
      </c>
    </row>
    <row r="54" spans="1:6" s="6" customFormat="1" ht="12.75">
      <c r="A54" s="69"/>
      <c r="B54" s="30"/>
      <c r="C54" s="40"/>
      <c r="D54" s="61"/>
      <c r="E54" s="40"/>
      <c r="F54" s="81" t="s">
        <v>206</v>
      </c>
    </row>
    <row r="55" spans="1:6" s="6" customFormat="1" ht="45">
      <c r="A55" s="60" t="s">
        <v>142</v>
      </c>
      <c r="B55" s="32" t="s">
        <v>47</v>
      </c>
      <c r="C55" s="40" t="s">
        <v>1</v>
      </c>
      <c r="D55" s="61">
        <v>153.44</v>
      </c>
      <c r="E55" s="40"/>
      <c r="F55" s="62">
        <f>D55*E55</f>
        <v>0</v>
      </c>
    </row>
    <row r="56" spans="1:6" s="6" customFormat="1" ht="12.75">
      <c r="A56" s="64"/>
      <c r="B56" s="32"/>
      <c r="C56" s="40"/>
      <c r="D56" s="61"/>
      <c r="E56" s="40"/>
      <c r="F56" s="81" t="s">
        <v>206</v>
      </c>
    </row>
    <row r="57" spans="1:6" s="6" customFormat="1" ht="45">
      <c r="A57" s="60" t="s">
        <v>143</v>
      </c>
      <c r="B57" s="32" t="s">
        <v>48</v>
      </c>
      <c r="C57" s="40" t="s">
        <v>17</v>
      </c>
      <c r="D57" s="61">
        <v>68</v>
      </c>
      <c r="E57" s="40"/>
      <c r="F57" s="62">
        <f>D57*E57</f>
        <v>0</v>
      </c>
    </row>
    <row r="58" spans="1:7" s="6" customFormat="1" ht="12.75">
      <c r="A58" s="15"/>
      <c r="B58" s="32"/>
      <c r="C58" s="40"/>
      <c r="D58" s="61"/>
      <c r="E58" s="61"/>
      <c r="F58" s="81" t="s">
        <v>206</v>
      </c>
      <c r="G58"/>
    </row>
    <row r="59" spans="1:6" s="6" customFormat="1" ht="135">
      <c r="A59" s="60" t="s">
        <v>144</v>
      </c>
      <c r="B59" s="32" t="s">
        <v>49</v>
      </c>
      <c r="C59" s="41" t="s">
        <v>1</v>
      </c>
      <c r="D59" s="61">
        <v>58.78</v>
      </c>
      <c r="E59" s="61"/>
      <c r="F59" s="62">
        <f>D59*E59</f>
        <v>0</v>
      </c>
    </row>
    <row r="60" spans="1:6" ht="12.75">
      <c r="A60" s="15"/>
      <c r="B60" s="32"/>
      <c r="C60" s="40"/>
      <c r="D60" s="61"/>
      <c r="E60" s="40"/>
      <c r="F60" s="81" t="s">
        <v>206</v>
      </c>
    </row>
    <row r="61" spans="1:6" ht="67.5">
      <c r="A61" s="60" t="s">
        <v>145</v>
      </c>
      <c r="B61" s="32" t="s">
        <v>15</v>
      </c>
      <c r="C61" s="40" t="s">
        <v>0</v>
      </c>
      <c r="D61" s="61">
        <v>69.21</v>
      </c>
      <c r="E61" s="40"/>
      <c r="F61" s="62">
        <f>D61*E61</f>
        <v>0</v>
      </c>
    </row>
    <row r="62" spans="1:6" ht="9.75" customHeight="1">
      <c r="A62" s="15"/>
      <c r="B62" s="32"/>
      <c r="C62" s="40"/>
      <c r="D62" s="61"/>
      <c r="E62" s="40"/>
      <c r="F62" s="81" t="s">
        <v>206</v>
      </c>
    </row>
    <row r="63" spans="1:6" ht="78.75">
      <c r="A63" s="60" t="s">
        <v>146</v>
      </c>
      <c r="B63" s="32" t="s">
        <v>236</v>
      </c>
      <c r="C63" s="40" t="s">
        <v>0</v>
      </c>
      <c r="D63" s="63">
        <v>318.52</v>
      </c>
      <c r="E63" s="40"/>
      <c r="F63" s="62">
        <f>D63*E63</f>
        <v>0</v>
      </c>
    </row>
    <row r="64" spans="1:6" ht="9.75" customHeight="1">
      <c r="A64" s="15"/>
      <c r="B64" s="32"/>
      <c r="C64" s="40"/>
      <c r="D64" s="61"/>
      <c r="E64" s="40"/>
      <c r="F64" s="81" t="s">
        <v>206</v>
      </c>
    </row>
    <row r="65" spans="1:6" ht="56.25">
      <c r="A65" s="60" t="s">
        <v>147</v>
      </c>
      <c r="B65" s="32" t="s">
        <v>235</v>
      </c>
      <c r="C65" s="40" t="s">
        <v>0</v>
      </c>
      <c r="D65" s="61">
        <v>17.36</v>
      </c>
      <c r="E65" s="40"/>
      <c r="F65" s="62">
        <f>D65*E65</f>
        <v>0</v>
      </c>
    </row>
    <row r="66" spans="1:6" ht="9.75" customHeight="1">
      <c r="A66" s="15"/>
      <c r="B66" s="32"/>
      <c r="C66" s="40"/>
      <c r="D66" s="61"/>
      <c r="E66" s="40"/>
      <c r="F66" s="81" t="s">
        <v>206</v>
      </c>
    </row>
    <row r="67" spans="1:6" ht="56.25">
      <c r="A67" s="60" t="s">
        <v>148</v>
      </c>
      <c r="B67" s="32" t="s">
        <v>21</v>
      </c>
      <c r="C67" s="40" t="s">
        <v>0</v>
      </c>
      <c r="D67" s="61">
        <v>468.08</v>
      </c>
      <c r="E67" s="40"/>
      <c r="F67" s="62">
        <f>D67*E67</f>
        <v>0</v>
      </c>
    </row>
    <row r="68" spans="1:6" ht="12.75">
      <c r="A68" s="15"/>
      <c r="B68" s="32"/>
      <c r="C68" s="40"/>
      <c r="D68" s="61"/>
      <c r="E68" s="40"/>
      <c r="F68" s="81" t="s">
        <v>206</v>
      </c>
    </row>
    <row r="69" spans="1:6" ht="73.5" customHeight="1">
      <c r="A69" s="60" t="s">
        <v>149</v>
      </c>
      <c r="B69" s="32" t="s">
        <v>19</v>
      </c>
      <c r="C69" s="40" t="s">
        <v>0</v>
      </c>
      <c r="D69" s="61">
        <v>1750.04</v>
      </c>
      <c r="E69" s="40"/>
      <c r="F69" s="62">
        <f>D69*E69</f>
        <v>0</v>
      </c>
    </row>
    <row r="70" spans="1:6" ht="9.75" customHeight="1">
      <c r="A70" s="15"/>
      <c r="B70" s="32"/>
      <c r="C70" s="40"/>
      <c r="D70" s="61"/>
      <c r="E70" s="40"/>
      <c r="F70" s="81" t="s">
        <v>206</v>
      </c>
    </row>
    <row r="71" spans="1:6" ht="124.5" customHeight="1">
      <c r="A71" s="60" t="s">
        <v>150</v>
      </c>
      <c r="B71" s="32" t="s">
        <v>107</v>
      </c>
      <c r="C71" s="40" t="s">
        <v>0</v>
      </c>
      <c r="D71" s="61">
        <v>189</v>
      </c>
      <c r="E71" s="40"/>
      <c r="F71" s="62">
        <f>D71*E71</f>
        <v>0</v>
      </c>
    </row>
    <row r="72" spans="1:6" ht="9.75" customHeight="1">
      <c r="A72" s="15"/>
      <c r="B72" s="32"/>
      <c r="C72" s="40"/>
      <c r="D72" s="61"/>
      <c r="E72" s="40"/>
      <c r="F72" s="81" t="s">
        <v>206</v>
      </c>
    </row>
    <row r="73" spans="1:6" ht="67.5">
      <c r="A73" s="60" t="s">
        <v>151</v>
      </c>
      <c r="B73" s="32" t="s">
        <v>95</v>
      </c>
      <c r="C73" s="40" t="s">
        <v>17</v>
      </c>
      <c r="D73" s="61">
        <v>4</v>
      </c>
      <c r="E73" s="63"/>
      <c r="F73" s="62">
        <f>D73*E73</f>
        <v>0</v>
      </c>
    </row>
    <row r="74" spans="1:7" s="2" customFormat="1" ht="9.75" customHeight="1" thickBot="1">
      <c r="A74" s="18"/>
      <c r="B74" s="33"/>
      <c r="C74" s="16"/>
      <c r="D74" s="19"/>
      <c r="E74" s="30"/>
      <c r="F74" s="81" t="s">
        <v>206</v>
      </c>
      <c r="G74"/>
    </row>
    <row r="75" spans="1:7" s="2" customFormat="1" ht="12.75">
      <c r="A75" s="162" t="s">
        <v>42</v>
      </c>
      <c r="B75" s="163"/>
      <c r="C75" s="163"/>
      <c r="D75" s="163"/>
      <c r="E75" s="163"/>
      <c r="F75" s="164"/>
      <c r="G75"/>
    </row>
    <row r="76" spans="1:7" s="12" customFormat="1" ht="12.75">
      <c r="A76" s="69"/>
      <c r="B76" s="30"/>
      <c r="C76" s="30"/>
      <c r="D76" s="30"/>
      <c r="E76" s="30"/>
      <c r="F76" s="70"/>
      <c r="G76" s="6"/>
    </row>
    <row r="77" spans="1:7" s="12" customFormat="1" ht="56.25">
      <c r="A77" s="60" t="s">
        <v>152</v>
      </c>
      <c r="B77" s="32" t="s">
        <v>108</v>
      </c>
      <c r="C77" s="40" t="s">
        <v>0</v>
      </c>
      <c r="D77" s="40">
        <v>47.85</v>
      </c>
      <c r="E77" s="8"/>
      <c r="F77" s="62">
        <f aca="true" t="shared" si="0" ref="F77:F85">D77*E77</f>
        <v>0</v>
      </c>
      <c r="G77" s="6"/>
    </row>
    <row r="78" spans="1:7" s="12" customFormat="1" ht="12.75">
      <c r="A78" s="69"/>
      <c r="B78" s="30"/>
      <c r="C78" s="40"/>
      <c r="D78" s="40"/>
      <c r="E78" s="40"/>
      <c r="F78" s="81" t="s">
        <v>206</v>
      </c>
      <c r="G78" s="6"/>
    </row>
    <row r="79" spans="1:7" s="12" customFormat="1" ht="56.25">
      <c r="A79" s="60" t="s">
        <v>153</v>
      </c>
      <c r="B79" s="32" t="s">
        <v>109</v>
      </c>
      <c r="C79" s="40" t="s">
        <v>0</v>
      </c>
      <c r="D79" s="61">
        <v>3.8</v>
      </c>
      <c r="E79" s="8"/>
      <c r="F79" s="62">
        <f t="shared" si="0"/>
        <v>0</v>
      </c>
      <c r="G79" s="6"/>
    </row>
    <row r="80" spans="1:7" s="12" customFormat="1" ht="12.75">
      <c r="A80" s="69"/>
      <c r="B80" s="30"/>
      <c r="C80" s="40"/>
      <c r="D80" s="61"/>
      <c r="E80" s="40"/>
      <c r="F80" s="81" t="s">
        <v>206</v>
      </c>
      <c r="G80" s="6"/>
    </row>
    <row r="81" spans="1:7" s="12" customFormat="1" ht="56.25">
      <c r="A81" s="60" t="s">
        <v>154</v>
      </c>
      <c r="B81" s="32" t="s">
        <v>96</v>
      </c>
      <c r="C81" s="40" t="s">
        <v>0</v>
      </c>
      <c r="D81" s="61">
        <v>48</v>
      </c>
      <c r="E81" s="8"/>
      <c r="F81" s="62">
        <f t="shared" si="0"/>
        <v>0</v>
      </c>
      <c r="G81" s="6"/>
    </row>
    <row r="82" spans="1:7" s="12" customFormat="1" ht="12.75">
      <c r="A82" s="69"/>
      <c r="B82" s="30"/>
      <c r="C82" s="40"/>
      <c r="D82" s="40"/>
      <c r="E82" s="40"/>
      <c r="F82" s="81" t="s">
        <v>206</v>
      </c>
      <c r="G82" s="6"/>
    </row>
    <row r="83" spans="1:7" s="12" customFormat="1" ht="56.25">
      <c r="A83" s="60" t="s">
        <v>155</v>
      </c>
      <c r="B83" s="32" t="s">
        <v>50</v>
      </c>
      <c r="C83" s="40" t="s">
        <v>0</v>
      </c>
      <c r="D83" s="40">
        <v>4</v>
      </c>
      <c r="E83" s="8"/>
      <c r="F83" s="62">
        <f t="shared" si="0"/>
        <v>0</v>
      </c>
      <c r="G83" s="6"/>
    </row>
    <row r="84" spans="1:7" s="12" customFormat="1" ht="12.75">
      <c r="A84" s="69"/>
      <c r="B84" s="30"/>
      <c r="C84" s="40"/>
      <c r="D84" s="40"/>
      <c r="E84" s="40"/>
      <c r="F84" s="81" t="s">
        <v>206</v>
      </c>
      <c r="G84" s="6"/>
    </row>
    <row r="85" spans="1:7" s="12" customFormat="1" ht="67.5">
      <c r="A85" s="60" t="s">
        <v>156</v>
      </c>
      <c r="B85" s="32" t="s">
        <v>51</v>
      </c>
      <c r="C85" s="40" t="s">
        <v>1</v>
      </c>
      <c r="D85" s="61">
        <v>58.78</v>
      </c>
      <c r="E85" s="71"/>
      <c r="F85" s="62">
        <f t="shared" si="0"/>
        <v>0</v>
      </c>
      <c r="G85" s="6"/>
    </row>
    <row r="86" spans="1:7" s="12" customFormat="1" ht="12.75">
      <c r="A86" s="69"/>
      <c r="B86" s="32"/>
      <c r="C86" s="40"/>
      <c r="D86" s="61"/>
      <c r="E86" s="40"/>
      <c r="F86" s="81" t="s">
        <v>206</v>
      </c>
      <c r="G86" s="6"/>
    </row>
    <row r="87" spans="1:7" s="2" customFormat="1" ht="9.75" customHeight="1" thickBot="1">
      <c r="A87" s="15"/>
      <c r="B87" s="32"/>
      <c r="C87" s="16"/>
      <c r="D87" s="19"/>
      <c r="E87" s="16"/>
      <c r="F87" s="65"/>
      <c r="G87"/>
    </row>
    <row r="88" spans="1:7" s="2" customFormat="1" ht="12.75">
      <c r="A88" s="162" t="s">
        <v>39</v>
      </c>
      <c r="B88" s="163"/>
      <c r="C88" s="163"/>
      <c r="D88" s="163"/>
      <c r="E88" s="163"/>
      <c r="F88" s="164"/>
      <c r="G88"/>
    </row>
    <row r="89" spans="1:7" s="2" customFormat="1" ht="12.75">
      <c r="A89" s="66"/>
      <c r="B89" s="72" t="s">
        <v>40</v>
      </c>
      <c r="C89" s="67"/>
      <c r="D89" s="67"/>
      <c r="E89" s="67"/>
      <c r="F89" s="68"/>
      <c r="G89"/>
    </row>
    <row r="90" spans="1:7" s="2" customFormat="1" ht="12.75">
      <c r="A90" s="66"/>
      <c r="B90" s="72"/>
      <c r="C90" s="67"/>
      <c r="D90" s="67"/>
      <c r="E90" s="67"/>
      <c r="F90" s="68"/>
      <c r="G90"/>
    </row>
    <row r="91" spans="1:7" s="2" customFormat="1" ht="78.75">
      <c r="A91" s="60" t="s">
        <v>157</v>
      </c>
      <c r="B91" s="32" t="s">
        <v>52</v>
      </c>
      <c r="C91" s="40" t="s">
        <v>18</v>
      </c>
      <c r="D91" s="61">
        <v>88</v>
      </c>
      <c r="E91" s="40"/>
      <c r="F91" s="62">
        <f>D91*E91</f>
        <v>0</v>
      </c>
      <c r="G91"/>
    </row>
    <row r="92" spans="1:7" s="2" customFormat="1" ht="12.75">
      <c r="A92" s="73"/>
      <c r="B92" s="72"/>
      <c r="C92" s="40"/>
      <c r="D92" s="61"/>
      <c r="E92" s="40"/>
      <c r="F92" s="81" t="s">
        <v>206</v>
      </c>
      <c r="G92"/>
    </row>
    <row r="93" spans="1:7" s="2" customFormat="1" ht="56.25">
      <c r="A93" s="60" t="s">
        <v>158</v>
      </c>
      <c r="B93" s="32" t="s">
        <v>104</v>
      </c>
      <c r="C93" s="40" t="s">
        <v>17</v>
      </c>
      <c r="D93" s="61">
        <v>66</v>
      </c>
      <c r="E93" s="63"/>
      <c r="F93" s="62">
        <f>D93*E93</f>
        <v>0</v>
      </c>
      <c r="G93"/>
    </row>
    <row r="94" spans="1:7" s="2" customFormat="1" ht="12.75">
      <c r="A94" s="73"/>
      <c r="B94" s="72"/>
      <c r="C94" s="40"/>
      <c r="D94" s="61"/>
      <c r="E94" s="40"/>
      <c r="F94" s="81" t="s">
        <v>206</v>
      </c>
      <c r="G94"/>
    </row>
    <row r="95" spans="1:7" s="2" customFormat="1" ht="45">
      <c r="A95" s="60" t="s">
        <v>159</v>
      </c>
      <c r="B95" s="32" t="s">
        <v>103</v>
      </c>
      <c r="C95" s="40" t="s">
        <v>17</v>
      </c>
      <c r="D95" s="61">
        <v>6</v>
      </c>
      <c r="E95" s="40"/>
      <c r="F95" s="62">
        <f>D95*E95</f>
        <v>0</v>
      </c>
      <c r="G95"/>
    </row>
    <row r="96" spans="1:7" s="2" customFormat="1" ht="12.75">
      <c r="A96" s="73"/>
      <c r="B96" s="72"/>
      <c r="C96" s="40"/>
      <c r="D96" s="61"/>
      <c r="E96" s="40"/>
      <c r="F96" s="81" t="s">
        <v>206</v>
      </c>
      <c r="G96"/>
    </row>
    <row r="97" spans="1:7" s="2" customFormat="1" ht="45">
      <c r="A97" s="60" t="s">
        <v>160</v>
      </c>
      <c r="B97" s="32" t="s">
        <v>53</v>
      </c>
      <c r="C97" s="40" t="s">
        <v>18</v>
      </c>
      <c r="D97" s="61">
        <v>4</v>
      </c>
      <c r="E97" s="40"/>
      <c r="F97" s="62">
        <f>D97*E97</f>
        <v>0</v>
      </c>
      <c r="G97"/>
    </row>
    <row r="98" spans="1:7" s="2" customFormat="1" ht="12.75">
      <c r="A98" s="73"/>
      <c r="B98" s="72"/>
      <c r="C98" s="40"/>
      <c r="D98" s="61"/>
      <c r="E98" s="40"/>
      <c r="F98" s="81" t="s">
        <v>206</v>
      </c>
      <c r="G98"/>
    </row>
    <row r="99" spans="1:7" s="2" customFormat="1" ht="45">
      <c r="A99" s="60" t="s">
        <v>161</v>
      </c>
      <c r="B99" s="32" t="s">
        <v>54</v>
      </c>
      <c r="C99" s="40" t="s">
        <v>18</v>
      </c>
      <c r="D99" s="61">
        <v>16</v>
      </c>
      <c r="E99" s="40"/>
      <c r="F99" s="62">
        <f>D99*E99</f>
        <v>0</v>
      </c>
      <c r="G99"/>
    </row>
    <row r="100" spans="1:7" s="2" customFormat="1" ht="12.75">
      <c r="A100" s="73"/>
      <c r="B100" s="72"/>
      <c r="C100" s="40"/>
      <c r="D100" s="61"/>
      <c r="E100" s="40"/>
      <c r="F100" s="81" t="s">
        <v>206</v>
      </c>
      <c r="G100"/>
    </row>
    <row r="101" spans="1:7" s="2" customFormat="1" ht="45">
      <c r="A101" s="60" t="s">
        <v>162</v>
      </c>
      <c r="B101" s="32" t="s">
        <v>55</v>
      </c>
      <c r="C101" s="40" t="s">
        <v>17</v>
      </c>
      <c r="D101" s="61">
        <v>8</v>
      </c>
      <c r="E101" s="63"/>
      <c r="F101" s="62">
        <f>D101*E101</f>
        <v>0</v>
      </c>
      <c r="G101"/>
    </row>
    <row r="102" spans="1:7" s="2" customFormat="1" ht="12.75">
      <c r="A102" s="73"/>
      <c r="B102" s="72"/>
      <c r="C102" s="40"/>
      <c r="D102" s="61"/>
      <c r="E102" s="40"/>
      <c r="F102" s="81" t="s">
        <v>206</v>
      </c>
      <c r="G102"/>
    </row>
    <row r="103" spans="1:7" s="2" customFormat="1" ht="45">
      <c r="A103" s="60" t="s">
        <v>163</v>
      </c>
      <c r="B103" s="32" t="s">
        <v>22</v>
      </c>
      <c r="C103" s="40" t="s">
        <v>17</v>
      </c>
      <c r="D103" s="61">
        <v>4</v>
      </c>
      <c r="E103" s="63"/>
      <c r="F103" s="62">
        <f>D103*E103</f>
        <v>0</v>
      </c>
      <c r="G103"/>
    </row>
    <row r="104" spans="1:7" s="2" customFormat="1" ht="12.75">
      <c r="A104" s="73"/>
      <c r="B104" s="72"/>
      <c r="C104" s="40"/>
      <c r="D104" s="61"/>
      <c r="E104" s="40"/>
      <c r="F104" s="81" t="s">
        <v>206</v>
      </c>
      <c r="G104"/>
    </row>
    <row r="105" spans="1:7" s="2" customFormat="1" ht="45">
      <c r="A105" s="60" t="s">
        <v>164</v>
      </c>
      <c r="B105" s="32" t="s">
        <v>56</v>
      </c>
      <c r="C105" s="40" t="s">
        <v>17</v>
      </c>
      <c r="D105" s="61">
        <v>4</v>
      </c>
      <c r="E105" s="63"/>
      <c r="F105" s="62">
        <f>D105*E105</f>
        <v>0</v>
      </c>
      <c r="G105"/>
    </row>
    <row r="106" spans="1:7" s="2" customFormat="1" ht="12.75">
      <c r="A106" s="73"/>
      <c r="B106" s="72"/>
      <c r="C106" s="40"/>
      <c r="D106" s="61"/>
      <c r="E106" s="40"/>
      <c r="F106" s="81" t="s">
        <v>206</v>
      </c>
      <c r="G106"/>
    </row>
    <row r="107" spans="1:7" s="2" customFormat="1" ht="56.25">
      <c r="A107" s="60" t="s">
        <v>165</v>
      </c>
      <c r="B107" s="32" t="s">
        <v>57</v>
      </c>
      <c r="C107" s="40" t="s">
        <v>18</v>
      </c>
      <c r="D107" s="61">
        <v>12</v>
      </c>
      <c r="E107" s="40"/>
      <c r="F107" s="62">
        <f>D107*E107</f>
        <v>0</v>
      </c>
      <c r="G107"/>
    </row>
    <row r="108" spans="1:7" s="2" customFormat="1" ht="12.75">
      <c r="A108" s="73"/>
      <c r="B108" s="72"/>
      <c r="C108" s="40"/>
      <c r="D108" s="61"/>
      <c r="E108" s="40"/>
      <c r="F108" s="81" t="s">
        <v>206</v>
      </c>
      <c r="G108"/>
    </row>
    <row r="109" spans="1:7" s="2" customFormat="1" ht="56.25">
      <c r="A109" s="60" t="s">
        <v>166</v>
      </c>
      <c r="B109" s="32" t="s">
        <v>58</v>
      </c>
      <c r="C109" s="40" t="s">
        <v>18</v>
      </c>
      <c r="D109" s="61">
        <v>66</v>
      </c>
      <c r="E109" s="40"/>
      <c r="F109" s="62">
        <f>D109*E109</f>
        <v>0</v>
      </c>
      <c r="G109"/>
    </row>
    <row r="110" spans="1:7" s="2" customFormat="1" ht="12.75">
      <c r="A110" s="73"/>
      <c r="B110" s="72"/>
      <c r="C110" s="40"/>
      <c r="D110" s="61"/>
      <c r="E110" s="40"/>
      <c r="F110" s="81" t="s">
        <v>206</v>
      </c>
      <c r="G110"/>
    </row>
    <row r="111" spans="1:7" s="2" customFormat="1" ht="78.75">
      <c r="A111" s="60" t="s">
        <v>167</v>
      </c>
      <c r="B111" s="32" t="s">
        <v>102</v>
      </c>
      <c r="C111" s="40" t="s">
        <v>17</v>
      </c>
      <c r="D111" s="61">
        <v>2</v>
      </c>
      <c r="E111" s="63"/>
      <c r="F111" s="62">
        <f>D111*E111</f>
        <v>0</v>
      </c>
      <c r="G111"/>
    </row>
    <row r="112" spans="1:7" s="2" customFormat="1" ht="12.75">
      <c r="A112" s="73"/>
      <c r="B112" s="72"/>
      <c r="C112" s="40"/>
      <c r="D112" s="61"/>
      <c r="E112" s="40"/>
      <c r="F112" s="81" t="s">
        <v>206</v>
      </c>
      <c r="G112"/>
    </row>
    <row r="113" spans="1:7" s="2" customFormat="1" ht="101.25">
      <c r="A113" s="60" t="s">
        <v>168</v>
      </c>
      <c r="B113" s="32" t="s">
        <v>59</v>
      </c>
      <c r="C113" s="40" t="s">
        <v>18</v>
      </c>
      <c r="D113" s="61">
        <v>2</v>
      </c>
      <c r="E113" s="40"/>
      <c r="F113" s="62">
        <f>D113*E113</f>
        <v>0</v>
      </c>
      <c r="G113"/>
    </row>
    <row r="114" spans="1:7" s="2" customFormat="1" ht="12.75">
      <c r="A114" s="73"/>
      <c r="B114" s="72"/>
      <c r="C114" s="40"/>
      <c r="D114" s="61"/>
      <c r="E114" s="40"/>
      <c r="F114" s="81" t="s">
        <v>206</v>
      </c>
      <c r="G114"/>
    </row>
    <row r="115" spans="1:7" s="2" customFormat="1" ht="101.25">
      <c r="A115" s="60" t="s">
        <v>169</v>
      </c>
      <c r="B115" s="32" t="s">
        <v>60</v>
      </c>
      <c r="C115" s="40" t="s">
        <v>17</v>
      </c>
      <c r="D115" s="61">
        <v>2</v>
      </c>
      <c r="E115" s="63"/>
      <c r="F115" s="62">
        <f>D115*E115</f>
        <v>0</v>
      </c>
      <c r="G115"/>
    </row>
    <row r="116" spans="1:7" s="2" customFormat="1" ht="12.75">
      <c r="A116" s="73"/>
      <c r="B116" s="72"/>
      <c r="C116" s="40"/>
      <c r="D116" s="61"/>
      <c r="E116" s="40"/>
      <c r="F116" s="81" t="s">
        <v>206</v>
      </c>
      <c r="G116"/>
    </row>
    <row r="117" spans="1:7" s="2" customFormat="1" ht="45">
      <c r="A117" s="60" t="s">
        <v>170</v>
      </c>
      <c r="B117" s="32" t="s">
        <v>61</v>
      </c>
      <c r="C117" s="40" t="s">
        <v>1</v>
      </c>
      <c r="D117" s="61">
        <v>10</v>
      </c>
      <c r="E117" s="40"/>
      <c r="F117" s="62">
        <f>D117*E117</f>
        <v>0</v>
      </c>
      <c r="G117"/>
    </row>
    <row r="118" spans="1:7" s="2" customFormat="1" ht="12.75">
      <c r="A118" s="73"/>
      <c r="B118" s="72"/>
      <c r="C118" s="40"/>
      <c r="D118" s="61"/>
      <c r="E118" s="40"/>
      <c r="F118" s="81" t="s">
        <v>206</v>
      </c>
      <c r="G118"/>
    </row>
    <row r="119" spans="1:7" s="2" customFormat="1" ht="22.5">
      <c r="A119" s="60" t="s">
        <v>171</v>
      </c>
      <c r="B119" s="32" t="s">
        <v>62</v>
      </c>
      <c r="C119" s="40" t="s">
        <v>17</v>
      </c>
      <c r="D119" s="61">
        <v>46</v>
      </c>
      <c r="E119" s="40"/>
      <c r="F119" s="62">
        <f>D119*E119</f>
        <v>0</v>
      </c>
      <c r="G119"/>
    </row>
    <row r="120" spans="1:7" s="2" customFormat="1" ht="12.75">
      <c r="A120" s="73"/>
      <c r="B120" s="72"/>
      <c r="C120" s="40"/>
      <c r="D120" s="61"/>
      <c r="E120" s="40"/>
      <c r="F120" s="81" t="s">
        <v>206</v>
      </c>
      <c r="G120"/>
    </row>
    <row r="121" spans="1:7" s="2" customFormat="1" ht="22.5">
      <c r="A121" s="60" t="s">
        <v>172</v>
      </c>
      <c r="B121" s="32" t="s">
        <v>63</v>
      </c>
      <c r="C121" s="40" t="s">
        <v>17</v>
      </c>
      <c r="D121" s="61">
        <v>4</v>
      </c>
      <c r="E121" s="40"/>
      <c r="F121" s="62">
        <f>D121*E121</f>
        <v>0</v>
      </c>
      <c r="G121"/>
    </row>
    <row r="122" spans="1:7" s="2" customFormat="1" ht="12.75">
      <c r="A122" s="73"/>
      <c r="B122" s="72"/>
      <c r="C122" s="40"/>
      <c r="D122" s="61"/>
      <c r="E122" s="40"/>
      <c r="F122" s="81" t="s">
        <v>206</v>
      </c>
      <c r="G122"/>
    </row>
    <row r="123" spans="1:7" s="2" customFormat="1" ht="67.5">
      <c r="A123" s="60" t="s">
        <v>173</v>
      </c>
      <c r="B123" s="32" t="s">
        <v>16</v>
      </c>
      <c r="C123" s="40" t="s">
        <v>18</v>
      </c>
      <c r="D123" s="61">
        <v>4</v>
      </c>
      <c r="E123" s="40"/>
      <c r="F123" s="62">
        <f>D123*E123</f>
        <v>0</v>
      </c>
      <c r="G123"/>
    </row>
    <row r="124" spans="1:7" s="2" customFormat="1" ht="12.75">
      <c r="A124" s="73"/>
      <c r="B124" s="72"/>
      <c r="C124" s="40"/>
      <c r="D124" s="61"/>
      <c r="E124" s="40"/>
      <c r="F124" s="81" t="s">
        <v>206</v>
      </c>
      <c r="G124"/>
    </row>
    <row r="125" spans="1:7" s="2" customFormat="1" ht="90">
      <c r="A125" s="60" t="s">
        <v>174</v>
      </c>
      <c r="B125" s="32" t="s">
        <v>113</v>
      </c>
      <c r="C125" s="40" t="s">
        <v>17</v>
      </c>
      <c r="D125" s="61">
        <v>4</v>
      </c>
      <c r="E125" s="63"/>
      <c r="F125" s="62">
        <f>D125*E125</f>
        <v>0</v>
      </c>
      <c r="G125"/>
    </row>
    <row r="126" spans="1:7" s="2" customFormat="1" ht="12.75">
      <c r="A126" s="66"/>
      <c r="B126" s="72"/>
      <c r="C126" s="40"/>
      <c r="D126" s="61"/>
      <c r="E126" s="40"/>
      <c r="F126" s="81" t="s">
        <v>206</v>
      </c>
      <c r="G126"/>
    </row>
    <row r="127" spans="1:7" s="2" customFormat="1" ht="12.75">
      <c r="A127" s="66"/>
      <c r="B127" s="72" t="s">
        <v>64</v>
      </c>
      <c r="C127" s="40"/>
      <c r="D127" s="61"/>
      <c r="E127" s="40"/>
      <c r="F127" s="62"/>
      <c r="G127"/>
    </row>
    <row r="128" spans="1:7" s="2" customFormat="1" ht="12.75">
      <c r="A128" s="66"/>
      <c r="B128" s="72"/>
      <c r="C128" s="40"/>
      <c r="D128" s="61"/>
      <c r="E128" s="40"/>
      <c r="F128" s="62"/>
      <c r="G128"/>
    </row>
    <row r="129" spans="1:7" s="2" customFormat="1" ht="56.25">
      <c r="A129" s="60" t="s">
        <v>175</v>
      </c>
      <c r="B129" s="32" t="s">
        <v>65</v>
      </c>
      <c r="C129" s="40" t="s">
        <v>18</v>
      </c>
      <c r="D129" s="61">
        <v>4</v>
      </c>
      <c r="E129" s="40"/>
      <c r="F129" s="62">
        <f>D129*E129</f>
        <v>0</v>
      </c>
      <c r="G129"/>
    </row>
    <row r="130" spans="1:7" s="2" customFormat="1" ht="12.75">
      <c r="A130" s="73"/>
      <c r="B130" s="72"/>
      <c r="C130" s="40"/>
      <c r="D130" s="61"/>
      <c r="E130" s="40"/>
      <c r="F130" s="81" t="s">
        <v>206</v>
      </c>
      <c r="G130"/>
    </row>
    <row r="131" spans="1:7" s="2" customFormat="1" ht="78.75">
      <c r="A131" s="60" t="s">
        <v>176</v>
      </c>
      <c r="B131" s="32" t="s">
        <v>66</v>
      </c>
      <c r="C131" s="40" t="s">
        <v>17</v>
      </c>
      <c r="D131" s="61">
        <v>2</v>
      </c>
      <c r="E131" s="61"/>
      <c r="F131" s="62">
        <f>D131*E131</f>
        <v>0</v>
      </c>
      <c r="G131"/>
    </row>
    <row r="132" spans="1:7" s="2" customFormat="1" ht="12.75">
      <c r="A132" s="66"/>
      <c r="B132" s="32"/>
      <c r="C132" s="40"/>
      <c r="D132" s="61"/>
      <c r="E132" s="61"/>
      <c r="F132" s="81" t="s">
        <v>206</v>
      </c>
      <c r="G132"/>
    </row>
    <row r="133" spans="1:7" s="2" customFormat="1" ht="12.75">
      <c r="A133" s="66"/>
      <c r="B133" s="72" t="s">
        <v>97</v>
      </c>
      <c r="C133" s="67"/>
      <c r="D133" s="67"/>
      <c r="E133" s="67"/>
      <c r="F133" s="68"/>
      <c r="G133"/>
    </row>
    <row r="134" spans="1:7" s="2" customFormat="1" ht="12.75">
      <c r="A134" s="66"/>
      <c r="B134" s="72"/>
      <c r="C134" s="67"/>
      <c r="D134" s="67"/>
      <c r="E134" s="67"/>
      <c r="F134" s="68"/>
      <c r="G134"/>
    </row>
    <row r="135" spans="1:7" s="2" customFormat="1" ht="67.5">
      <c r="A135" s="60" t="s">
        <v>177</v>
      </c>
      <c r="B135" s="32" t="s">
        <v>100</v>
      </c>
      <c r="C135" s="40" t="s">
        <v>17</v>
      </c>
      <c r="D135" s="61">
        <v>3</v>
      </c>
      <c r="E135" s="61"/>
      <c r="F135" s="62">
        <f>D135*E135</f>
        <v>0</v>
      </c>
      <c r="G135"/>
    </row>
    <row r="136" spans="1:7" s="2" customFormat="1" ht="12.75">
      <c r="A136" s="73"/>
      <c r="B136" s="72"/>
      <c r="C136" s="67"/>
      <c r="D136" s="67"/>
      <c r="E136" s="67"/>
      <c r="F136" s="81" t="s">
        <v>206</v>
      </c>
      <c r="G136"/>
    </row>
    <row r="137" spans="1:7" s="2" customFormat="1" ht="119.25" customHeight="1">
      <c r="A137" s="60" t="s">
        <v>178</v>
      </c>
      <c r="B137" s="32" t="s">
        <v>101</v>
      </c>
      <c r="C137" s="40" t="s">
        <v>88</v>
      </c>
      <c r="D137" s="61">
        <v>1</v>
      </c>
      <c r="E137" s="63"/>
      <c r="F137" s="62">
        <f>D137*E137</f>
        <v>0</v>
      </c>
      <c r="G137"/>
    </row>
    <row r="138" spans="1:7" s="2" customFormat="1" ht="12.75">
      <c r="A138" s="66"/>
      <c r="B138" s="72"/>
      <c r="C138" s="40"/>
      <c r="D138" s="61"/>
      <c r="E138" s="40"/>
      <c r="F138" s="81" t="s">
        <v>206</v>
      </c>
      <c r="G138"/>
    </row>
    <row r="139" spans="1:7" s="2" customFormat="1" ht="12.75">
      <c r="A139" s="66"/>
      <c r="B139" s="72" t="s">
        <v>98</v>
      </c>
      <c r="C139" s="40"/>
      <c r="D139" s="61"/>
      <c r="E139" s="40"/>
      <c r="F139" s="62"/>
      <c r="G139"/>
    </row>
    <row r="140" spans="1:7" s="2" customFormat="1" ht="12.75">
      <c r="A140" s="66"/>
      <c r="B140" s="72"/>
      <c r="C140" s="40"/>
      <c r="D140" s="61"/>
      <c r="E140" s="40"/>
      <c r="F140" s="62"/>
      <c r="G140"/>
    </row>
    <row r="141" spans="1:7" s="2" customFormat="1" ht="90">
      <c r="A141" s="60" t="s">
        <v>179</v>
      </c>
      <c r="B141" s="32" t="s">
        <v>67</v>
      </c>
      <c r="C141" s="40" t="s">
        <v>18</v>
      </c>
      <c r="D141" s="61">
        <v>2</v>
      </c>
      <c r="E141" s="61"/>
      <c r="F141" s="62">
        <f>D141*E141</f>
        <v>0</v>
      </c>
      <c r="G141"/>
    </row>
    <row r="142" spans="1:7" s="2" customFormat="1" ht="12.75">
      <c r="A142" s="66"/>
      <c r="B142" s="72"/>
      <c r="C142" s="40"/>
      <c r="D142" s="61"/>
      <c r="E142" s="40"/>
      <c r="F142" s="81" t="s">
        <v>206</v>
      </c>
      <c r="G142"/>
    </row>
    <row r="143" spans="1:7" s="2" customFormat="1" ht="123.75">
      <c r="A143" s="60" t="s">
        <v>179</v>
      </c>
      <c r="B143" s="32" t="s">
        <v>68</v>
      </c>
      <c r="C143" s="40" t="s">
        <v>17</v>
      </c>
      <c r="D143" s="61">
        <v>2</v>
      </c>
      <c r="E143" s="74"/>
      <c r="F143" s="62">
        <f>D143*E143</f>
        <v>0</v>
      </c>
      <c r="G143"/>
    </row>
    <row r="144" spans="1:7" s="2" customFormat="1" ht="12.75">
      <c r="A144" s="66"/>
      <c r="B144" s="72"/>
      <c r="C144" s="40"/>
      <c r="D144" s="61"/>
      <c r="E144" s="40"/>
      <c r="F144" s="81" t="s">
        <v>206</v>
      </c>
      <c r="G144"/>
    </row>
    <row r="145" spans="1:7" s="2" customFormat="1" ht="146.25">
      <c r="A145" s="60" t="s">
        <v>180</v>
      </c>
      <c r="B145" s="32" t="s">
        <v>69</v>
      </c>
      <c r="C145" s="40" t="s">
        <v>18</v>
      </c>
      <c r="D145" s="61">
        <v>17</v>
      </c>
      <c r="E145" s="74"/>
      <c r="F145" s="62">
        <f>D145*E145</f>
        <v>0</v>
      </c>
      <c r="G145"/>
    </row>
    <row r="146" spans="1:7" s="2" customFormat="1" ht="12.75">
      <c r="A146" s="66"/>
      <c r="B146" s="72"/>
      <c r="C146" s="40"/>
      <c r="D146" s="61"/>
      <c r="E146" s="40"/>
      <c r="F146" s="81" t="s">
        <v>206</v>
      </c>
      <c r="G146"/>
    </row>
    <row r="147" spans="1:7" s="2" customFormat="1" ht="45">
      <c r="A147" s="60" t="s">
        <v>181</v>
      </c>
      <c r="B147" s="32" t="s">
        <v>70</v>
      </c>
      <c r="C147" s="40" t="s">
        <v>18</v>
      </c>
      <c r="D147" s="61">
        <v>4</v>
      </c>
      <c r="E147" s="74"/>
      <c r="F147" s="62">
        <f>D147*E147</f>
        <v>0</v>
      </c>
      <c r="G147"/>
    </row>
    <row r="148" spans="1:7" s="2" customFormat="1" ht="12.75">
      <c r="A148" s="66"/>
      <c r="B148" s="72"/>
      <c r="C148" s="40"/>
      <c r="D148" s="61"/>
      <c r="E148" s="40"/>
      <c r="F148" s="81" t="s">
        <v>206</v>
      </c>
      <c r="G148"/>
    </row>
    <row r="149" spans="1:7" s="2" customFormat="1" ht="45">
      <c r="A149" s="60" t="s">
        <v>182</v>
      </c>
      <c r="B149" s="32" t="s">
        <v>71</v>
      </c>
      <c r="C149" s="40" t="s">
        <v>18</v>
      </c>
      <c r="D149" s="61">
        <v>2</v>
      </c>
      <c r="E149" s="74"/>
      <c r="F149" s="62">
        <f>D149*E149</f>
        <v>0</v>
      </c>
      <c r="G149"/>
    </row>
    <row r="150" spans="1:7" s="2" customFormat="1" ht="12.75">
      <c r="A150" s="66"/>
      <c r="B150" s="72"/>
      <c r="C150" s="40"/>
      <c r="D150" s="61"/>
      <c r="E150" s="40"/>
      <c r="F150" s="81" t="s">
        <v>206</v>
      </c>
      <c r="G150"/>
    </row>
    <row r="151" spans="1:7" s="2" customFormat="1" ht="56.25">
      <c r="A151" s="60" t="s">
        <v>183</v>
      </c>
      <c r="B151" s="32" t="s">
        <v>72</v>
      </c>
      <c r="C151" s="40" t="s">
        <v>17</v>
      </c>
      <c r="D151" s="61">
        <v>2</v>
      </c>
      <c r="E151" s="40"/>
      <c r="F151" s="62">
        <f>D151*E151</f>
        <v>0</v>
      </c>
      <c r="G151"/>
    </row>
    <row r="152" spans="1:7" s="2" customFormat="1" ht="12.75">
      <c r="A152" s="66"/>
      <c r="B152" s="72"/>
      <c r="C152" s="40"/>
      <c r="D152" s="61"/>
      <c r="E152" s="40"/>
      <c r="F152" s="81" t="s">
        <v>206</v>
      </c>
      <c r="G152"/>
    </row>
    <row r="153" spans="1:7" s="2" customFormat="1" ht="67.5">
      <c r="A153" s="60" t="s">
        <v>184</v>
      </c>
      <c r="B153" s="32" t="s">
        <v>73</v>
      </c>
      <c r="C153" s="40" t="s">
        <v>17</v>
      </c>
      <c r="D153" s="61">
        <v>1</v>
      </c>
      <c r="E153" s="40"/>
      <c r="F153" s="62">
        <f>D153*E153</f>
        <v>0</v>
      </c>
      <c r="G153"/>
    </row>
    <row r="154" spans="1:7" s="2" customFormat="1" ht="12.75">
      <c r="A154" s="66"/>
      <c r="B154" s="72"/>
      <c r="C154" s="40"/>
      <c r="D154" s="61"/>
      <c r="E154" s="40"/>
      <c r="F154" s="81" t="s">
        <v>206</v>
      </c>
      <c r="G154"/>
    </row>
    <row r="155" spans="1:7" s="2" customFormat="1" ht="180">
      <c r="A155" s="60" t="s">
        <v>185</v>
      </c>
      <c r="B155" s="32" t="s">
        <v>106</v>
      </c>
      <c r="C155" s="40" t="s">
        <v>17</v>
      </c>
      <c r="D155" s="61">
        <v>2</v>
      </c>
      <c r="E155" s="63"/>
      <c r="F155" s="62">
        <f>D155*E155</f>
        <v>0</v>
      </c>
      <c r="G155"/>
    </row>
    <row r="156" spans="1:7" s="2" customFormat="1" ht="12.75">
      <c r="A156" s="66"/>
      <c r="B156" s="72"/>
      <c r="C156" s="40"/>
      <c r="D156" s="61"/>
      <c r="E156" s="40"/>
      <c r="F156" s="81" t="s">
        <v>206</v>
      </c>
      <c r="G156"/>
    </row>
    <row r="157" spans="1:7" s="2" customFormat="1" ht="146.25">
      <c r="A157" s="60" t="s">
        <v>186</v>
      </c>
      <c r="B157" s="32" t="s">
        <v>74</v>
      </c>
      <c r="C157" s="40" t="s">
        <v>17</v>
      </c>
      <c r="D157" s="61">
        <v>2</v>
      </c>
      <c r="E157" s="63"/>
      <c r="F157" s="62">
        <f>D157*E157</f>
        <v>0</v>
      </c>
      <c r="G157"/>
    </row>
    <row r="158" spans="1:7" s="2" customFormat="1" ht="12.75">
      <c r="A158" s="66"/>
      <c r="B158" s="72"/>
      <c r="C158" s="40"/>
      <c r="D158" s="61"/>
      <c r="E158" s="40"/>
      <c r="F158" s="81" t="s">
        <v>206</v>
      </c>
      <c r="G158"/>
    </row>
    <row r="159" spans="1:7" s="2" customFormat="1" ht="101.25">
      <c r="A159" s="60" t="s">
        <v>187</v>
      </c>
      <c r="B159" s="32" t="s">
        <v>75</v>
      </c>
      <c r="C159" s="40" t="s">
        <v>17</v>
      </c>
      <c r="D159" s="61">
        <v>3</v>
      </c>
      <c r="E159" s="63"/>
      <c r="F159" s="62">
        <f aca="true" t="shared" si="1" ref="F159:F177">D159*E159</f>
        <v>0</v>
      </c>
      <c r="G159"/>
    </row>
    <row r="160" spans="1:7" s="2" customFormat="1" ht="12.75">
      <c r="A160" s="66"/>
      <c r="B160" s="72"/>
      <c r="C160" s="40"/>
      <c r="D160" s="61"/>
      <c r="E160" s="40"/>
      <c r="F160" s="81" t="s">
        <v>206</v>
      </c>
      <c r="G160"/>
    </row>
    <row r="161" spans="1:7" s="2" customFormat="1" ht="90">
      <c r="A161" s="60" t="s">
        <v>188</v>
      </c>
      <c r="B161" s="32" t="s">
        <v>105</v>
      </c>
      <c r="C161" s="40" t="s">
        <v>17</v>
      </c>
      <c r="D161" s="61">
        <v>2</v>
      </c>
      <c r="E161" s="63"/>
      <c r="F161" s="62">
        <f t="shared" si="1"/>
        <v>0</v>
      </c>
      <c r="G161"/>
    </row>
    <row r="162" spans="1:7" s="2" customFormat="1" ht="12.75">
      <c r="A162" s="66"/>
      <c r="B162" s="72"/>
      <c r="C162" s="40"/>
      <c r="D162" s="61"/>
      <c r="E162" s="40"/>
      <c r="F162" s="81" t="s">
        <v>206</v>
      </c>
      <c r="G162"/>
    </row>
    <row r="163" spans="1:7" s="2" customFormat="1" ht="56.25">
      <c r="A163" s="60" t="s">
        <v>189</v>
      </c>
      <c r="B163" s="32" t="s">
        <v>76</v>
      </c>
      <c r="C163" s="40" t="s">
        <v>17</v>
      </c>
      <c r="D163" s="61">
        <v>2</v>
      </c>
      <c r="E163" s="40"/>
      <c r="F163" s="62">
        <f t="shared" si="1"/>
        <v>0</v>
      </c>
      <c r="G163"/>
    </row>
    <row r="164" spans="1:7" s="2" customFormat="1" ht="12.75">
      <c r="A164" s="66"/>
      <c r="B164" s="72"/>
      <c r="C164" s="40"/>
      <c r="D164" s="61"/>
      <c r="E164" s="40"/>
      <c r="F164" s="81" t="s">
        <v>206</v>
      </c>
      <c r="G164"/>
    </row>
    <row r="165" spans="1:7" s="2" customFormat="1" ht="90">
      <c r="A165" s="60" t="s">
        <v>190</v>
      </c>
      <c r="B165" s="32" t="s">
        <v>89</v>
      </c>
      <c r="C165" s="40" t="s">
        <v>17</v>
      </c>
      <c r="D165" s="75">
        <v>2</v>
      </c>
      <c r="E165" s="40"/>
      <c r="F165" s="62">
        <f t="shared" si="1"/>
        <v>0</v>
      </c>
      <c r="G165"/>
    </row>
    <row r="166" spans="1:7" s="2" customFormat="1" ht="12.75">
      <c r="A166" s="66"/>
      <c r="B166" s="72"/>
      <c r="C166" s="40"/>
      <c r="D166" s="61"/>
      <c r="E166" s="40"/>
      <c r="F166" s="81" t="s">
        <v>206</v>
      </c>
      <c r="G166"/>
    </row>
    <row r="167" spans="1:7" s="2" customFormat="1" ht="45">
      <c r="A167" s="60" t="s">
        <v>191</v>
      </c>
      <c r="B167" s="32" t="s">
        <v>77</v>
      </c>
      <c r="C167" s="40" t="s">
        <v>1</v>
      </c>
      <c r="D167" s="61">
        <v>7.72</v>
      </c>
      <c r="E167" s="40"/>
      <c r="F167" s="62">
        <f t="shared" si="1"/>
        <v>0</v>
      </c>
      <c r="G167"/>
    </row>
    <row r="168" spans="1:7" s="2" customFormat="1" ht="12.75">
      <c r="A168" s="66"/>
      <c r="B168" s="72"/>
      <c r="C168" s="40"/>
      <c r="D168" s="61"/>
      <c r="E168" s="40"/>
      <c r="F168" s="81" t="s">
        <v>206</v>
      </c>
      <c r="G168"/>
    </row>
    <row r="169" spans="1:7" s="2" customFormat="1" ht="45">
      <c r="A169" s="60" t="s">
        <v>192</v>
      </c>
      <c r="B169" s="32" t="s">
        <v>78</v>
      </c>
      <c r="C169" s="40" t="s">
        <v>1</v>
      </c>
      <c r="D169" s="61">
        <v>25</v>
      </c>
      <c r="E169" s="8"/>
      <c r="F169" s="62">
        <f t="shared" si="1"/>
        <v>0</v>
      </c>
      <c r="G169"/>
    </row>
    <row r="170" spans="1:7" s="2" customFormat="1" ht="12.75">
      <c r="A170" s="15"/>
      <c r="B170" s="32"/>
      <c r="C170" s="40"/>
      <c r="D170" s="61"/>
      <c r="E170" s="8"/>
      <c r="F170" s="81" t="s">
        <v>206</v>
      </c>
      <c r="G170"/>
    </row>
    <row r="171" spans="1:7" s="2" customFormat="1" ht="12.75">
      <c r="A171" s="15"/>
      <c r="B171" s="72" t="s">
        <v>99</v>
      </c>
      <c r="C171" s="40"/>
      <c r="D171" s="61"/>
      <c r="E171" s="8"/>
      <c r="F171" s="62"/>
      <c r="G171"/>
    </row>
    <row r="172" spans="1:7" s="2" customFormat="1" ht="12.75">
      <c r="A172" s="15"/>
      <c r="B172" s="32"/>
      <c r="C172" s="40"/>
      <c r="D172" s="61"/>
      <c r="E172" s="8"/>
      <c r="F172" s="62"/>
      <c r="G172"/>
    </row>
    <row r="173" spans="1:7" s="2" customFormat="1" ht="78.75">
      <c r="A173" s="15" t="s">
        <v>193</v>
      </c>
      <c r="B173" s="32" t="s">
        <v>110</v>
      </c>
      <c r="C173" s="40" t="s">
        <v>18</v>
      </c>
      <c r="D173" s="61">
        <v>6</v>
      </c>
      <c r="E173" s="8"/>
      <c r="F173" s="62">
        <f t="shared" si="1"/>
        <v>0</v>
      </c>
      <c r="G173"/>
    </row>
    <row r="174" spans="1:7" s="2" customFormat="1" ht="12.75">
      <c r="A174" s="15"/>
      <c r="B174" s="32"/>
      <c r="C174" s="40"/>
      <c r="D174" s="61"/>
      <c r="E174" s="8"/>
      <c r="F174" s="81" t="s">
        <v>206</v>
      </c>
      <c r="G174"/>
    </row>
    <row r="175" spans="1:7" s="2" customFormat="1" ht="78.75">
      <c r="A175" s="15" t="s">
        <v>194</v>
      </c>
      <c r="B175" s="32" t="s">
        <v>111</v>
      </c>
      <c r="C175" s="40" t="s">
        <v>18</v>
      </c>
      <c r="D175" s="61">
        <v>2</v>
      </c>
      <c r="E175" s="8"/>
      <c r="F175" s="62">
        <f t="shared" si="1"/>
        <v>0</v>
      </c>
      <c r="G175"/>
    </row>
    <row r="176" spans="1:7" s="2" customFormat="1" ht="12.75">
      <c r="A176" s="15"/>
      <c r="B176" s="32"/>
      <c r="C176" s="40"/>
      <c r="D176" s="61"/>
      <c r="E176" s="8"/>
      <c r="F176" s="81" t="s">
        <v>206</v>
      </c>
      <c r="G176"/>
    </row>
    <row r="177" spans="1:7" s="2" customFormat="1" ht="45">
      <c r="A177" s="15" t="s">
        <v>195</v>
      </c>
      <c r="B177" s="32" t="s">
        <v>87</v>
      </c>
      <c r="C177" s="40" t="s">
        <v>1</v>
      </c>
      <c r="D177" s="61">
        <v>6</v>
      </c>
      <c r="E177" s="8"/>
      <c r="F177" s="62">
        <f t="shared" si="1"/>
        <v>0</v>
      </c>
      <c r="G177"/>
    </row>
    <row r="178" spans="1:7" s="2" customFormat="1" ht="13.5" thickBot="1">
      <c r="A178" s="15"/>
      <c r="B178" s="32"/>
      <c r="C178" s="16"/>
      <c r="D178" s="19"/>
      <c r="E178" s="19"/>
      <c r="F178" s="81" t="s">
        <v>206</v>
      </c>
      <c r="G178"/>
    </row>
    <row r="179" spans="1:7" s="2" customFormat="1" ht="12.75">
      <c r="A179" s="162" t="s">
        <v>79</v>
      </c>
      <c r="B179" s="163"/>
      <c r="C179" s="163"/>
      <c r="D179" s="163"/>
      <c r="E179" s="163"/>
      <c r="F179" s="164"/>
      <c r="G179"/>
    </row>
    <row r="180" spans="1:7" s="2" customFormat="1" ht="12.75">
      <c r="A180" s="15"/>
      <c r="B180" s="32"/>
      <c r="C180" s="16"/>
      <c r="D180" s="19"/>
      <c r="E180" s="19"/>
      <c r="F180" s="65"/>
      <c r="G180"/>
    </row>
    <row r="181" spans="1:7" s="2" customFormat="1" ht="90">
      <c r="A181" s="15" t="s">
        <v>196</v>
      </c>
      <c r="B181" s="32" t="s">
        <v>80</v>
      </c>
      <c r="C181" s="40" t="s">
        <v>17</v>
      </c>
      <c r="D181" s="8">
        <v>1</v>
      </c>
      <c r="E181" s="8"/>
      <c r="F181" s="62">
        <f aca="true" t="shared" si="2" ref="F181:F199">D181*E181</f>
        <v>0</v>
      </c>
      <c r="G181"/>
    </row>
    <row r="182" spans="1:7" s="2" customFormat="1" ht="12.75">
      <c r="A182" s="15"/>
      <c r="B182" s="32"/>
      <c r="C182" s="40"/>
      <c r="D182" s="8"/>
      <c r="E182" s="8"/>
      <c r="F182" s="81" t="s">
        <v>206</v>
      </c>
      <c r="G182"/>
    </row>
    <row r="183" spans="1:7" s="2" customFormat="1" ht="78.75">
      <c r="A183" s="15" t="s">
        <v>197</v>
      </c>
      <c r="B183" s="32" t="s">
        <v>81</v>
      </c>
      <c r="C183" s="40" t="s">
        <v>17</v>
      </c>
      <c r="D183" s="8">
        <v>1</v>
      </c>
      <c r="E183" s="8"/>
      <c r="F183" s="62">
        <f t="shared" si="2"/>
        <v>0</v>
      </c>
      <c r="G183"/>
    </row>
    <row r="184" spans="1:7" s="2" customFormat="1" ht="12.75">
      <c r="A184" s="15"/>
      <c r="B184" s="32"/>
      <c r="C184" s="40"/>
      <c r="D184" s="8"/>
      <c r="E184" s="8"/>
      <c r="F184" s="81" t="s">
        <v>206</v>
      </c>
      <c r="G184"/>
    </row>
    <row r="185" spans="1:7" s="2" customFormat="1" ht="78.75">
      <c r="A185" s="15" t="s">
        <v>198</v>
      </c>
      <c r="B185" s="32" t="s">
        <v>82</v>
      </c>
      <c r="C185" s="40" t="s">
        <v>17</v>
      </c>
      <c r="D185" s="8">
        <v>1</v>
      </c>
      <c r="E185" s="8"/>
      <c r="F185" s="62">
        <f t="shared" si="2"/>
        <v>0</v>
      </c>
      <c r="G185"/>
    </row>
    <row r="186" spans="1:7" s="2" customFormat="1" ht="12.75">
      <c r="A186" s="15"/>
      <c r="B186" s="32"/>
      <c r="C186" s="40"/>
      <c r="D186" s="8"/>
      <c r="E186" s="8"/>
      <c r="F186" s="81" t="s">
        <v>206</v>
      </c>
      <c r="G186"/>
    </row>
    <row r="187" spans="1:7" s="2" customFormat="1" ht="45">
      <c r="A187" s="15" t="s">
        <v>199</v>
      </c>
      <c r="B187" s="32" t="s">
        <v>83</v>
      </c>
      <c r="C187" s="40" t="s">
        <v>1</v>
      </c>
      <c r="D187" s="8">
        <v>436</v>
      </c>
      <c r="E187" s="8"/>
      <c r="F187" s="62">
        <f t="shared" si="2"/>
        <v>0</v>
      </c>
      <c r="G187"/>
    </row>
    <row r="188" spans="1:7" s="2" customFormat="1" ht="12.75">
      <c r="A188" s="15"/>
      <c r="B188" s="32"/>
      <c r="C188" s="40"/>
      <c r="D188" s="8"/>
      <c r="E188" s="8"/>
      <c r="F188" s="81" t="s">
        <v>206</v>
      </c>
      <c r="G188"/>
    </row>
    <row r="189" spans="1:7" s="2" customFormat="1" ht="45">
      <c r="A189" s="15" t="s">
        <v>200</v>
      </c>
      <c r="B189" s="32" t="s">
        <v>84</v>
      </c>
      <c r="C189" s="40" t="s">
        <v>1</v>
      </c>
      <c r="D189" s="8">
        <v>1074</v>
      </c>
      <c r="E189" s="8"/>
      <c r="F189" s="62">
        <f t="shared" si="2"/>
        <v>0</v>
      </c>
      <c r="G189"/>
    </row>
    <row r="190" spans="1:7" s="2" customFormat="1" ht="12.75">
      <c r="A190" s="15"/>
      <c r="B190" s="32"/>
      <c r="C190" s="40"/>
      <c r="D190" s="8"/>
      <c r="E190" s="8"/>
      <c r="F190" s="81" t="s">
        <v>206</v>
      </c>
      <c r="G190"/>
    </row>
    <row r="191" spans="1:7" s="2" customFormat="1" ht="78.75">
      <c r="A191" s="15" t="s">
        <v>201</v>
      </c>
      <c r="B191" s="32" t="s">
        <v>85</v>
      </c>
      <c r="C191" s="40" t="s">
        <v>88</v>
      </c>
      <c r="D191" s="8">
        <v>1</v>
      </c>
      <c r="E191" s="8"/>
      <c r="F191" s="62">
        <f t="shared" si="2"/>
        <v>0</v>
      </c>
      <c r="G191"/>
    </row>
    <row r="192" spans="1:7" s="2" customFormat="1" ht="12.75">
      <c r="A192" s="15"/>
      <c r="B192" s="32"/>
      <c r="C192" s="40"/>
      <c r="D192" s="8"/>
      <c r="E192" s="8"/>
      <c r="F192" s="81" t="s">
        <v>206</v>
      </c>
      <c r="G192"/>
    </row>
    <row r="193" spans="1:7" s="2" customFormat="1" ht="56.25">
      <c r="A193" s="15" t="s">
        <v>202</v>
      </c>
      <c r="B193" s="32" t="s">
        <v>112</v>
      </c>
      <c r="C193" s="40" t="s">
        <v>24</v>
      </c>
      <c r="D193" s="8">
        <v>1.22</v>
      </c>
      <c r="E193" s="8"/>
      <c r="F193" s="62">
        <f t="shared" si="2"/>
        <v>0</v>
      </c>
      <c r="G193"/>
    </row>
    <row r="194" spans="1:7" s="2" customFormat="1" ht="12.75">
      <c r="A194" s="15"/>
      <c r="B194" s="32"/>
      <c r="C194" s="40"/>
      <c r="D194" s="8"/>
      <c r="E194" s="8"/>
      <c r="F194" s="81" t="s">
        <v>206</v>
      </c>
      <c r="G194"/>
    </row>
    <row r="195" spans="1:7" s="2" customFormat="1" ht="33.75">
      <c r="A195" s="15" t="s">
        <v>203</v>
      </c>
      <c r="B195" s="32" t="s">
        <v>23</v>
      </c>
      <c r="C195" s="40" t="s">
        <v>0</v>
      </c>
      <c r="D195" s="8">
        <v>10</v>
      </c>
      <c r="E195" s="8"/>
      <c r="F195" s="62">
        <f t="shared" si="2"/>
        <v>0</v>
      </c>
      <c r="G195"/>
    </row>
    <row r="196" spans="1:7" s="2" customFormat="1" ht="9.75" customHeight="1">
      <c r="A196" s="15"/>
      <c r="B196" s="32"/>
      <c r="C196" s="40"/>
      <c r="D196" s="8"/>
      <c r="E196" s="8"/>
      <c r="F196" s="81" t="s">
        <v>206</v>
      </c>
      <c r="G196"/>
    </row>
    <row r="197" spans="1:7" s="2" customFormat="1" ht="45">
      <c r="A197" s="15" t="s">
        <v>204</v>
      </c>
      <c r="B197" s="32" t="s">
        <v>20</v>
      </c>
      <c r="C197" s="40" t="s">
        <v>0</v>
      </c>
      <c r="D197" s="8">
        <v>10</v>
      </c>
      <c r="E197" s="8"/>
      <c r="F197" s="62">
        <f t="shared" si="2"/>
        <v>0</v>
      </c>
      <c r="G197"/>
    </row>
    <row r="198" spans="1:7" s="2" customFormat="1" ht="9.75" customHeight="1">
      <c r="A198" s="15"/>
      <c r="B198" s="32"/>
      <c r="C198" s="40"/>
      <c r="D198" s="8"/>
      <c r="E198" s="8"/>
      <c r="F198" s="81" t="s">
        <v>206</v>
      </c>
      <c r="G198"/>
    </row>
    <row r="199" spans="1:7" s="2" customFormat="1" ht="45">
      <c r="A199" s="15" t="s">
        <v>205</v>
      </c>
      <c r="B199" s="32" t="s">
        <v>86</v>
      </c>
      <c r="C199" s="40" t="s">
        <v>0</v>
      </c>
      <c r="D199" s="8">
        <v>6</v>
      </c>
      <c r="E199" s="8"/>
      <c r="F199" s="62">
        <f t="shared" si="2"/>
        <v>0</v>
      </c>
      <c r="G199"/>
    </row>
    <row r="200" spans="1:7" s="2" customFormat="1" ht="9.75" customHeight="1" thickBot="1">
      <c r="A200" s="76"/>
      <c r="B200" s="77"/>
      <c r="C200" s="78"/>
      <c r="D200" s="79"/>
      <c r="E200" s="80"/>
      <c r="F200" s="81" t="s">
        <v>206</v>
      </c>
      <c r="G200"/>
    </row>
    <row r="201" spans="1:7" s="2" customFormat="1" ht="15" customHeight="1">
      <c r="A201" s="17"/>
      <c r="B201" s="24"/>
      <c r="C201" s="21"/>
      <c r="D201" s="22"/>
      <c r="E201" s="8" t="s">
        <v>9</v>
      </c>
      <c r="F201" s="38">
        <f>SUM(F9:F19,F23:F73,F77:F86,F91:F177,F181:F199)</f>
        <v>0</v>
      </c>
      <c r="G201"/>
    </row>
    <row r="202" spans="1:7" s="2" customFormat="1" ht="15" customHeight="1">
      <c r="A202" s="17"/>
      <c r="B202" s="24"/>
      <c r="C202" s="159"/>
      <c r="D202" s="159"/>
      <c r="E202" s="8" t="s">
        <v>10</v>
      </c>
      <c r="F202" s="38">
        <f>F201*0.16</f>
        <v>0</v>
      </c>
      <c r="G202"/>
    </row>
    <row r="203" spans="1:7" s="2" customFormat="1" ht="21" customHeight="1" thickBot="1">
      <c r="A203" s="25"/>
      <c r="B203" s="26"/>
      <c r="C203" s="27"/>
      <c r="D203" s="28"/>
      <c r="E203" s="36" t="s">
        <v>11</v>
      </c>
      <c r="F203" s="37">
        <f>F201+F202</f>
        <v>0</v>
      </c>
      <c r="G203"/>
    </row>
    <row r="204" spans="1:7" s="2" customFormat="1" ht="12.75">
      <c r="A204" s="34"/>
      <c r="B204" s="29"/>
      <c r="C204" s="31"/>
      <c r="D204" s="22"/>
      <c r="E204" s="23"/>
      <c r="F204" s="14"/>
      <c r="G204"/>
    </row>
    <row r="205" spans="1:7" s="2" customFormat="1" ht="12.75">
      <c r="A205" s="34"/>
      <c r="B205" s="24"/>
      <c r="C205" s="21"/>
      <c r="D205" s="22"/>
      <c r="E205" s="23"/>
      <c r="F205" s="35"/>
      <c r="G205"/>
    </row>
    <row r="206" spans="1:7" s="2" customFormat="1" ht="12.75">
      <c r="A206" s="9"/>
      <c r="B206" s="6"/>
      <c r="C206" s="10"/>
      <c r="D206" s="7"/>
      <c r="E206" s="11"/>
      <c r="F206" s="12"/>
      <c r="G206"/>
    </row>
    <row r="207" spans="1:7" s="2" customFormat="1" ht="12.75">
      <c r="A207" s="9"/>
      <c r="B207" s="6"/>
      <c r="C207" s="10"/>
      <c r="D207" s="7"/>
      <c r="E207" s="11"/>
      <c r="F207" s="12"/>
      <c r="G207"/>
    </row>
    <row r="208" spans="1:7" s="2" customFormat="1" ht="12.75">
      <c r="A208" s="9"/>
      <c r="B208" s="6"/>
      <c r="C208" s="10"/>
      <c r="D208" s="7"/>
      <c r="E208" s="11"/>
      <c r="F208" s="12"/>
      <c r="G208"/>
    </row>
    <row r="209" spans="1:7" s="2" customFormat="1" ht="12.75">
      <c r="A209" s="9"/>
      <c r="B209" s="6"/>
      <c r="C209" s="10"/>
      <c r="D209" s="7"/>
      <c r="E209" s="11"/>
      <c r="F209" s="39"/>
      <c r="G209"/>
    </row>
    <row r="210" spans="1:7" s="2" customFormat="1" ht="12.75">
      <c r="A210" s="3"/>
      <c r="B210" s="6"/>
      <c r="C210" s="10"/>
      <c r="D210" s="7"/>
      <c r="E210" s="11"/>
      <c r="F210" s="12"/>
      <c r="G210"/>
    </row>
    <row r="211" spans="1:7" s="2" customFormat="1" ht="12.75">
      <c r="A211" s="3"/>
      <c r="B211" s="6"/>
      <c r="C211" s="10"/>
      <c r="D211" s="7"/>
      <c r="E211" s="11"/>
      <c r="F211" s="12"/>
      <c r="G211"/>
    </row>
    <row r="212" spans="2:6" ht="12.75">
      <c r="B212" s="6"/>
      <c r="C212" s="10"/>
      <c r="D212" s="7"/>
      <c r="E212" s="11"/>
      <c r="F212" s="12"/>
    </row>
    <row r="213" spans="2:6" ht="12.75">
      <c r="B213" s="6"/>
      <c r="C213" s="10"/>
      <c r="D213" s="7"/>
      <c r="E213" s="11"/>
      <c r="F213" s="12"/>
    </row>
    <row r="214" spans="2:6" ht="12.75">
      <c r="B214" s="6"/>
      <c r="C214" s="10"/>
      <c r="D214" s="7"/>
      <c r="E214" s="11"/>
      <c r="F214" s="12"/>
    </row>
    <row r="215" spans="2:6" ht="12.75">
      <c r="B215" s="6"/>
      <c r="C215" s="10"/>
      <c r="D215" s="7"/>
      <c r="E215" s="11"/>
      <c r="F215" s="12"/>
    </row>
  </sheetData>
  <sheetProtection/>
  <mergeCells count="10">
    <mergeCell ref="A75:F75"/>
    <mergeCell ref="A88:F88"/>
    <mergeCell ref="A179:F179"/>
    <mergeCell ref="C202:D202"/>
    <mergeCell ref="A1:F1"/>
    <mergeCell ref="B2:F2"/>
    <mergeCell ref="D3:F3"/>
    <mergeCell ref="D4:F4"/>
    <mergeCell ref="A8:F8"/>
    <mergeCell ref="A21:F21"/>
  </mergeCells>
  <printOptions/>
  <pageMargins left="0.5511811023622047" right="0.1968503937007874" top="0.5905511811023623" bottom="0.3937007874015748" header="0" footer="0"/>
  <pageSetup fitToHeight="2" horizontalDpi="600" verticalDpi="600" orientation="portrait" scale="97" r:id="rId1"/>
  <rowBreaks count="4" manualBreakCount="4">
    <brk id="62" max="255" man="1"/>
    <brk id="78" max="255" man="1"/>
    <brk id="97" max="255" man="1"/>
    <brk id="11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bamsacv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bamsa</dc:creator>
  <cp:keywords/>
  <dc:description>PRESUPUESTO COMPLETO CON LOS PRECIOS DE NERY, LAS CANTIDADES EN LA CIMENTACION ESTAN MODIFICADAS POR EL AUMENTO DE VOLUMEN EN LAS ESTABILIZACION DE TERRENO</dc:description>
  <cp:lastModifiedBy>Beatriz</cp:lastModifiedBy>
  <cp:lastPrinted>2017-07-05T18:32:25Z</cp:lastPrinted>
  <dcterms:created xsi:type="dcterms:W3CDTF">2005-11-12T00:51:01Z</dcterms:created>
  <dcterms:modified xsi:type="dcterms:W3CDTF">2017-07-11T21:32:25Z</dcterms:modified>
  <cp:category/>
  <cp:version/>
  <cp:contentType/>
  <cp:contentStatus/>
</cp:coreProperties>
</file>